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tisma\Desktop\web_7.4.2017\"/>
    </mc:Choice>
  </mc:AlternateContent>
  <bookViews>
    <workbookView xWindow="480" yWindow="465" windowWidth="19440" windowHeight="9615"/>
  </bookViews>
  <sheets>
    <sheet name="Mjera 7" sheetId="1" r:id="rId1"/>
  </sheets>
  <definedNames>
    <definedName name="_xlnm._FilterDatabase" localSheetId="0" hidden="1">'Mjera 7'!$A$7:$F$250</definedName>
    <definedName name="_xlnm.Print_Titles" localSheetId="0">'Mjera 7'!$1:$7</definedName>
  </definedNames>
  <calcPr calcId="162913"/>
</workbook>
</file>

<file path=xl/calcChain.xml><?xml version="1.0" encoding="utf-8"?>
<calcChain xmlns="http://schemas.openxmlformats.org/spreadsheetml/2006/main">
  <c r="F240" i="1" l="1"/>
  <c r="F244" i="1" l="1"/>
  <c r="F123" i="1" l="1"/>
  <c r="F43" i="1"/>
  <c r="F133" i="1"/>
  <c r="F151" i="1"/>
  <c r="F195" i="1" l="1"/>
  <c r="F137" i="1" l="1"/>
  <c r="F64" i="1" l="1"/>
  <c r="F73" i="1" l="1"/>
  <c r="F82" i="1" l="1"/>
  <c r="F134" i="1" l="1"/>
  <c r="F79" i="1" l="1"/>
  <c r="F250" i="1" l="1"/>
  <c r="E250" i="1" l="1"/>
</calcChain>
</file>

<file path=xl/sharedStrings.xml><?xml version="1.0" encoding="utf-8"?>
<sst xmlns="http://schemas.openxmlformats.org/spreadsheetml/2006/main" count="733" uniqueCount="512">
  <si>
    <t>Naziv korisnika</t>
  </si>
  <si>
    <t>Rd. Br.</t>
  </si>
  <si>
    <t>AGENCIJA ZA PLAĆANJA U POLJOPRIVREDI, RIBARSTVU I RURALNOM RAZVOJU</t>
  </si>
  <si>
    <t>Sektor za financije, Služba za izvještavanje</t>
  </si>
  <si>
    <t>Iznos odobrene potpore (HRK)</t>
  </si>
  <si>
    <t>Iznos isplaćene potpore (HRK)</t>
  </si>
  <si>
    <r>
      <t xml:space="preserve">ODOBRENI I ISPLAĆENI KORISNICI ZA MJERU 7- </t>
    </r>
    <r>
      <rPr>
        <sz val="12"/>
        <color theme="1"/>
        <rFont val="Calibri"/>
        <family val="2"/>
        <charset val="238"/>
        <scheme val="minor"/>
      </rPr>
      <t>TEMELJNE USLUGE I OBNOVA SELA U RURALNIM PODRUČJIMA</t>
    </r>
  </si>
  <si>
    <t>PODMJERA 7.1. Potpora za sastavljanje i ažuriranje planova za razvoj općina i sela u ruralnim područjima i njihovih temeljnih usluga te planova zaštite i upravljanja koji se odnose na lokalitete N2000. i druga područja visoke prirodne vrijednosti</t>
  </si>
  <si>
    <t>OPERACIJA 7.1.1. Sastavljanje i ažuriranje planova za razvoj jedinica lokalne samouprave</t>
  </si>
  <si>
    <t>OPĆINA BRTONIGLA</t>
  </si>
  <si>
    <t>OPĆINA KANFANAR</t>
  </si>
  <si>
    <t>OPĆINA KALINOVAC</t>
  </si>
  <si>
    <t>OPĆINA DONJA MOTIČINA</t>
  </si>
  <si>
    <t>OPĆINA HRAŠĆINA</t>
  </si>
  <si>
    <t>OPĆINA MIKLEUŠ</t>
  </si>
  <si>
    <t>OPĆINA LUKA</t>
  </si>
  <si>
    <t>OPĆINA LOKVE</t>
  </si>
  <si>
    <t>OPĆINA JANJINA</t>
  </si>
  <si>
    <t>OPĆINA LUPOGLAV</t>
  </si>
  <si>
    <t>OPĆINA LASINJA</t>
  </si>
  <si>
    <t>OPĆINA BAŠKA</t>
  </si>
  <si>
    <t>OPĆINA GALOVAC</t>
  </si>
  <si>
    <t>OPĆINA LUMBARDA</t>
  </si>
  <si>
    <t>OPĆINA VIŽINADA-VISINADA</t>
  </si>
  <si>
    <t>OPĆINA LOPAR</t>
  </si>
  <si>
    <t>OPĆINA FUŽINE</t>
  </si>
  <si>
    <t>OPĆINA LASTOVO</t>
  </si>
  <si>
    <t>OPĆINA MAJUR</t>
  </si>
  <si>
    <t>OPĆINA KALNIK</t>
  </si>
  <si>
    <t>OPĆINA LJUBEŠĆICA</t>
  </si>
  <si>
    <t>OPĆINA BREZNIČKI HUM</t>
  </si>
  <si>
    <t>OPĆINA FERDINANDOVAC</t>
  </si>
  <si>
    <t>OPĆINA GORNJA RIJEKA</t>
  </si>
  <si>
    <t>OPĆINA NOVI GOLUBOVEC</t>
  </si>
  <si>
    <t>OPĆINA FARKAŠEVAC</t>
  </si>
  <si>
    <t>OPĆINA HLEBINE</t>
  </si>
  <si>
    <t>OPĆINA BRINJE</t>
  </si>
  <si>
    <t>OPĆINA DRAGALIĆ</t>
  </si>
  <si>
    <t>OPĆINA PISAROVINA</t>
  </si>
  <si>
    <t>OPĆINA KULA NORINSKA</t>
  </si>
  <si>
    <t>OPĆINA GROŽNJAN-GRISIGNANA</t>
  </si>
  <si>
    <t>OPĆINA ĐELEKOVEC</t>
  </si>
  <si>
    <t>OPĆINA PRIMORSKI DOLAC</t>
  </si>
  <si>
    <t>OPĆINA RADOBOJ</t>
  </si>
  <si>
    <t>OPĆINA JASENOVAC</t>
  </si>
  <si>
    <t>OPĆINA ORLE</t>
  </si>
  <si>
    <t>OPĆINA KRŠAN</t>
  </si>
  <si>
    <t>OPĆINA NOVO VIRJE</t>
  </si>
  <si>
    <t>OPĆINA DRNJE</t>
  </si>
  <si>
    <t>OPĆINA GRADAC</t>
  </si>
  <si>
    <t>OPĆINA DESINIĆ</t>
  </si>
  <si>
    <t>OPĆINA ERVENIK</t>
  </si>
  <si>
    <t>OPĆINA PODRAVSKA MOSLAVINA</t>
  </si>
  <si>
    <t>OPĆINA VELIKI BUKOVEC</t>
  </si>
  <si>
    <t>GRAD KOMIŽA</t>
  </si>
  <si>
    <t>OPĆINA VRSAR</t>
  </si>
  <si>
    <t>OPĆINA ŠANDROVAC</t>
  </si>
  <si>
    <t>OPĆINA BAŠKA VODA</t>
  </si>
  <si>
    <t>OPĆINA BISKUPIJA</t>
  </si>
  <si>
    <t>OPĆINA MIHOVLJAN</t>
  </si>
  <si>
    <t>OPĆINA TINJAN</t>
  </si>
  <si>
    <t>OPĆINA VELIKA PISANICA</t>
  </si>
  <si>
    <t>OPĆINA ČAČINCI</t>
  </si>
  <si>
    <t>OPĆINA RUŽIĆ</t>
  </si>
  <si>
    <t>OPĆINA LOVINAC</t>
  </si>
  <si>
    <t>OPĆINA TOMPOJEVCI</t>
  </si>
  <si>
    <t>OPĆINA MURTER-KORNATI</t>
  </si>
  <si>
    <t>OPĆINA ZDENCI</t>
  </si>
  <si>
    <t>OPĆINA LOVAS</t>
  </si>
  <si>
    <t>OPĆINA ŠKABRNJA</t>
  </si>
  <si>
    <t>OPĆINA LIŠANE OSTROVIČKE</t>
  </si>
  <si>
    <t>OPĆINA VOJNIĆ</t>
  </si>
  <si>
    <t>OPĆINA UNEŠIĆ</t>
  </si>
  <si>
    <t>OPĆINA PODGORA</t>
  </si>
  <si>
    <t>OPĆINA ŽMINJ</t>
  </si>
  <si>
    <t>OPĆINA PIĆAN</t>
  </si>
  <si>
    <t>OPĆINA SVETI PETAR U ŠUMI</t>
  </si>
  <si>
    <t>OPĆINA KIJEVO</t>
  </si>
  <si>
    <t>OPĆINA TRPANJ</t>
  </si>
  <si>
    <t>OPĆINA SELCA</t>
  </si>
  <si>
    <t>OPĆINA PODRAVSKE SESVETE</t>
  </si>
  <si>
    <t>OPĆINA MRKOPALJ</t>
  </si>
  <si>
    <t>OPĆINA VRBANJA</t>
  </si>
  <si>
    <t>OPĆINA BARILOVIĆ</t>
  </si>
  <si>
    <t>OPĆINA VOĐINCI</t>
  </si>
  <si>
    <t>OPĆINA TRIBUNJ</t>
  </si>
  <si>
    <t>OPĆINA TRNAVA</t>
  </si>
  <si>
    <t>OPĆINA MAGADENOVAC</t>
  </si>
  <si>
    <t>OPĆINA POLAČA</t>
  </si>
  <si>
    <t>OPĆINA KRAVARSKO</t>
  </si>
  <si>
    <t>OPĆINA ŽUMBERAK</t>
  </si>
  <si>
    <t>OPĆINA PUČIŠĆA</t>
  </si>
  <si>
    <t>GRAD NIN</t>
  </si>
  <si>
    <t>OPĆINA BROD MORAVICE</t>
  </si>
  <si>
    <t>OPĆINA DRAGANIĆ</t>
  </si>
  <si>
    <t>OPĆINA JAKOVLJE</t>
  </si>
  <si>
    <t>OPĆINA ŠESTANOVAC</t>
  </si>
  <si>
    <t>OPĆINA NOVA BUKOVICA</t>
  </si>
  <si>
    <t>OPĆINA LOKVIČIĆI</t>
  </si>
  <si>
    <t>OPĆINA SKRAD</t>
  </si>
  <si>
    <t>OPĆINA KUKLJICA</t>
  </si>
  <si>
    <t>OPĆINA KARLOBAG</t>
  </si>
  <si>
    <t>OPĆINA NEGOSLAVCI</t>
  </si>
  <si>
    <t>OPĆINA CEROVLJE</t>
  </si>
  <si>
    <t>OPĆINA KAROJBA</t>
  </si>
  <si>
    <t>OPĆINA GORNJI MIHALJEVEC</t>
  </si>
  <si>
    <t>OPĆINA VELIKA KOPANICA</t>
  </si>
  <si>
    <t>OPĆINA CIVLJANE</t>
  </si>
  <si>
    <t>OPĆINA GORNJI BOGIĆEVCI</t>
  </si>
  <si>
    <t>OPĆINA SLIVNO</t>
  </si>
  <si>
    <t>OPĆINA VLADISLAVCI</t>
  </si>
  <si>
    <t>OPĆINA ŠTEFANJE</t>
  </si>
  <si>
    <t>OPĆINA STARIGRAD</t>
  </si>
  <si>
    <t>OPĆINA RIBNIK</t>
  </si>
  <si>
    <t>OPĆINA ŽAKANJE</t>
  </si>
  <si>
    <t>OPĆINA SALI</t>
  </si>
  <si>
    <t>OPĆINA OPRTALJ</t>
  </si>
  <si>
    <t>OPĆINA MUĆ</t>
  </si>
  <si>
    <t>OPĆINA MLJET</t>
  </si>
  <si>
    <t>OPĆINA VISOKO</t>
  </si>
  <si>
    <t>GRAD STARI GRAD</t>
  </si>
  <si>
    <t>OPĆINA ŠODOLOVCI</t>
  </si>
  <si>
    <t>OPĆINA KAMANJE</t>
  </si>
  <si>
    <t>OPĆINA POKUPSKO</t>
  </si>
  <si>
    <t>OPĆINA VIŠNJAN</t>
  </si>
  <si>
    <t>OPĆINA ZAGVOZD</t>
  </si>
  <si>
    <t>OPĆINA BRELA</t>
  </si>
  <si>
    <t>OPĆINA JALŽABET</t>
  </si>
  <si>
    <t>OPĆINA MOLVE</t>
  </si>
  <si>
    <t>OPĆINA NOVIGRAD PODRAVSKI</t>
  </si>
  <si>
    <t>OPĆINA LOBOR</t>
  </si>
  <si>
    <t>OPĆINA SVETI ILIJA</t>
  </si>
  <si>
    <t>OPĆINA DONJI KRALJEVEC</t>
  </si>
  <si>
    <t>OPĆINA MALA SUBOTICA</t>
  </si>
  <si>
    <t>OPĆINA KOPRIVNIČKI IVANEC</t>
  </si>
  <si>
    <t>OPĆINA KLAKAR</t>
  </si>
  <si>
    <t>OPĆINA PRIBISLAVEC</t>
  </si>
  <si>
    <t>OPĆINA KLENOVNIK</t>
  </si>
  <si>
    <t>OPĆINA BELICA</t>
  </si>
  <si>
    <t>OPĆINA PETRIJEVCI</t>
  </si>
  <si>
    <t>OPĆINA PERUŠIĆ</t>
  </si>
  <si>
    <t>OPĆINA KNEŽEVI VINOGRADI</t>
  </si>
  <si>
    <t>OPĆINA VRSI</t>
  </si>
  <si>
    <t>OPĆINA MARTIJANEC</t>
  </si>
  <si>
    <t>OPĆINA BIZOVAC</t>
  </si>
  <si>
    <t>OPĆINA BUKOVLJE</t>
  </si>
  <si>
    <t>OPĆINA HRVACE</t>
  </si>
  <si>
    <t>OPĆINA BEDNJA</t>
  </si>
  <si>
    <t>OPĆINA VINICA</t>
  </si>
  <si>
    <t>OPĆINA BLATO</t>
  </si>
  <si>
    <t>OPĆINA LUKAČ</t>
  </si>
  <si>
    <t>OPĆINA KAPELA</t>
  </si>
  <si>
    <t>GRAD CRES</t>
  </si>
  <si>
    <t>OPĆINA OPRISAVCI</t>
  </si>
  <si>
    <t>OPĆINA SVETA MARIJA</t>
  </si>
  <si>
    <t>OPĆINA SRAČINEC</t>
  </si>
  <si>
    <t>OPĆINA DONJA VOĆA</t>
  </si>
  <si>
    <t>OPĆINA PETERANEC</t>
  </si>
  <si>
    <t>OPĆINA VIRJE</t>
  </si>
  <si>
    <t>OPĆINA SOKOLOVAC</t>
  </si>
  <si>
    <t>OPĆINA SOPJE</t>
  </si>
  <si>
    <t>OPĆINA SVETI ĐURĐ</t>
  </si>
  <si>
    <t>OPĆINA DOMAŠINEC</t>
  </si>
  <si>
    <t>OPĆINA NOVA RAČA</t>
  </si>
  <si>
    <t>OPĆINA VILJEVO</t>
  </si>
  <si>
    <t>OPĆINA DRAŽ</t>
  </si>
  <si>
    <t>OPĆINA ŠTRIGOVA</t>
  </si>
  <si>
    <t>OPĆINA MAČE</t>
  </si>
  <si>
    <t>OPĆINA JAGODNJAK</t>
  </si>
  <si>
    <t>OPĆINA MARIJANCI</t>
  </si>
  <si>
    <t>OPĆINA STARI JANKOVCI</t>
  </si>
  <si>
    <t>OPĆINA DAVOR</t>
  </si>
  <si>
    <t>OPĆINA CERNA</t>
  </si>
  <si>
    <t>GRAD NOVIGRAD</t>
  </si>
  <si>
    <t>OPĆINA TOVARNIK</t>
  </si>
  <si>
    <t>OPĆINA HRVATSKA DUBICA</t>
  </si>
  <si>
    <t>OPĆINA NETRETIĆ</t>
  </si>
  <si>
    <t>OPĆINA NOVIGRAD</t>
  </si>
  <si>
    <t>OPĆINA CERNIK</t>
  </si>
  <si>
    <t>OPĆINA DRENJE</t>
  </si>
  <si>
    <t>OPĆINA VELIKO TRGOVIŠĆE</t>
  </si>
  <si>
    <t>OPĆINA SLAVONSKI ŠAMAC</t>
  </si>
  <si>
    <t>OPĆINA ŠTITAR</t>
  </si>
  <si>
    <t>OPĆINA ZLATAR BISTRICA</t>
  </si>
  <si>
    <t>OPĆINA POLIČNIK</t>
  </si>
  <si>
    <t>OPĆINA ČAĐAVICA</t>
  </si>
  <si>
    <t>OPĆINA MALINSKA-DUBAŠNICA</t>
  </si>
  <si>
    <t>OPĆINA VOĆIN</t>
  </si>
  <si>
    <t>OPĆINA PREKO</t>
  </si>
  <si>
    <t>OPĆINA ANTUNOVAC</t>
  </si>
  <si>
    <t>OPĆINA KONJŠČINA</t>
  </si>
  <si>
    <t>OPĆINA ZEMUNIK DONJI</t>
  </si>
  <si>
    <t>OPĆINA JELSA</t>
  </si>
  <si>
    <t>OPĆINA MARKUŠICA</t>
  </si>
  <si>
    <t>OPĆINA RUNOVIĆI</t>
  </si>
  <si>
    <t>OPĆINA PODCRKAVLJE</t>
  </si>
  <si>
    <t>OPĆINA STUBIČKE TOPLICE</t>
  </si>
  <si>
    <t>OPĆINA VELIKO TROJSTVO</t>
  </si>
  <si>
    <t>OPĆINA PRIVLAKA</t>
  </si>
  <si>
    <t>OPĆINA STRIZIVOJNA</t>
  </si>
  <si>
    <t>OPĆINA VRBJE</t>
  </si>
  <si>
    <t>OPĆINA PODBABLJE</t>
  </si>
  <si>
    <t>OPĆINA BREZNICA</t>
  </si>
  <si>
    <t>OPĆINA BEBRINA</t>
  </si>
  <si>
    <t>OPĆINA ČAGLIN</t>
  </si>
  <si>
    <t>OPĆINA PETLOVAC</t>
  </si>
  <si>
    <t>OPĆINA CISTA PROVO</t>
  </si>
  <si>
    <t>OPĆINA NOVA KAPELA</t>
  </si>
  <si>
    <t>OPĆINA KOTORIBA</t>
  </si>
  <si>
    <t>OPĆINA SVETI MARTIN NA MURI</t>
  </si>
  <si>
    <t>OPĆINA BRODSKI STUPNIK</t>
  </si>
  <si>
    <t>OPĆINA FERIČANCI</t>
  </si>
  <si>
    <t>OPĆINA BOŠNJACI</t>
  </si>
  <si>
    <t>OPĆINA TOPUSKO</t>
  </si>
  <si>
    <t>OPĆINA SIKIREVCI</t>
  </si>
  <si>
    <t>OPĆINA PODGORAČ</t>
  </si>
  <si>
    <t>OPĆINA GVOZD</t>
  </si>
  <si>
    <t>OPĆINA SVETVINČENAT</t>
  </si>
  <si>
    <t>GRAD ČABAR</t>
  </si>
  <si>
    <t>OPĆINA ERNESTINOVO</t>
  </si>
  <si>
    <t>GRAD SKRADIN</t>
  </si>
  <si>
    <t>OPĆINA VINODOLSKA OPĆINA</t>
  </si>
  <si>
    <t>OPĆINA GORNJA VRBA</t>
  </si>
  <si>
    <t>OPĆINA JAKŠIĆ</t>
  </si>
  <si>
    <t>OPĆINA OKRUG</t>
  </si>
  <si>
    <t>OPĆINA SATNICA ĐAKOVAČKA</t>
  </si>
  <si>
    <t>OPĆINA GRADEC</t>
  </si>
  <si>
    <t>OPĆINA MARČANA</t>
  </si>
  <si>
    <t>OPĆINA STRAHONINEC</t>
  </si>
  <si>
    <t>OPĆINA RAVNA GORA</t>
  </si>
  <si>
    <t>OPĆINA SEGET</t>
  </si>
  <si>
    <t>OPĆINA GRADINA</t>
  </si>
  <si>
    <t>OPĆINA LOVRAN</t>
  </si>
  <si>
    <t>OPĆINA BRESTOVAC</t>
  </si>
  <si>
    <t>OPĆINA ZMIJAVCI</t>
  </si>
  <si>
    <t>OPĆINA VELIKI GRĐEVAC</t>
  </si>
  <si>
    <t>OPĆINA TUHELJ</t>
  </si>
  <si>
    <t>OPĆINA GUNJA</t>
  </si>
  <si>
    <t>OPĆINA POSEDARJE</t>
  </si>
  <si>
    <t>GRAD OPUZEN</t>
  </si>
  <si>
    <t>OPĆINA RAŽANAC</t>
  </si>
  <si>
    <t>OPĆINA NIJEMCI</t>
  </si>
  <si>
    <t>OPĆINA JOSIPDOL</t>
  </si>
  <si>
    <t>OPĆINA DEŽANOVAC</t>
  </si>
  <si>
    <t>OPĆINA KAPTOL</t>
  </si>
  <si>
    <t>OPĆINA STUPNIK</t>
  </si>
  <si>
    <t>OPĆINA VELIKA LUDINA</t>
  </si>
  <si>
    <t>OPĆINA ROVIŠĆE</t>
  </si>
  <si>
    <t>Istarska</t>
  </si>
  <si>
    <t>Koprivničko-križevačka</t>
  </si>
  <si>
    <t>Osječko-baranjska</t>
  </si>
  <si>
    <t>Krapinsko-zagorska</t>
  </si>
  <si>
    <t>Virovitičko-podravska</t>
  </si>
  <si>
    <t>Zagrebačka</t>
  </si>
  <si>
    <t>Karlovačka</t>
  </si>
  <si>
    <t>Primorsko-goranska</t>
  </si>
  <si>
    <t>Dubrovačko-neretvanska</t>
  </si>
  <si>
    <t>Zadarska</t>
  </si>
  <si>
    <t>Sisačko-moslavačka</t>
  </si>
  <si>
    <t>Varaždinska</t>
  </si>
  <si>
    <t>Ličko-senjska</t>
  </si>
  <si>
    <t>Brodsko-posavska</t>
  </si>
  <si>
    <t>Splitsko-dalmatinska</t>
  </si>
  <si>
    <t>Šibensko-kninska</t>
  </si>
  <si>
    <t>Bjelovarsko-bilogorska</t>
  </si>
  <si>
    <t>Vukovarsko-srijemska</t>
  </si>
  <si>
    <t>Međimurska</t>
  </si>
  <si>
    <t>Požeško-slavonska</t>
  </si>
  <si>
    <t>Županija</t>
  </si>
  <si>
    <t>OPERACIJA 7.1.1. UKUPNO</t>
  </si>
  <si>
    <t>Sjedište</t>
  </si>
  <si>
    <t>Brtonigla</t>
  </si>
  <si>
    <t>Kanfanar</t>
  </si>
  <si>
    <t>Kalinovac</t>
  </si>
  <si>
    <t>Donja Motičina</t>
  </si>
  <si>
    <t>Hrašćina</t>
  </si>
  <si>
    <t>Mikleuš</t>
  </si>
  <si>
    <t>Luka</t>
  </si>
  <si>
    <t>Lokve</t>
  </si>
  <si>
    <t>Janjina</t>
  </si>
  <si>
    <t>Lupoglav</t>
  </si>
  <si>
    <t>Lasinja</t>
  </si>
  <si>
    <t>Baška</t>
  </si>
  <si>
    <t>Galovac</t>
  </si>
  <si>
    <t>Lumbarda</t>
  </si>
  <si>
    <t>Vižinada</t>
  </si>
  <si>
    <t>Lopar</t>
  </si>
  <si>
    <t>Fužine</t>
  </si>
  <si>
    <t>Lastovo</t>
  </si>
  <si>
    <t>Majur</t>
  </si>
  <si>
    <t>Kalnik</t>
  </si>
  <si>
    <t>Ljubešćica</t>
  </si>
  <si>
    <t>Breznički Hum</t>
  </si>
  <si>
    <t>Ferdinandovac</t>
  </si>
  <si>
    <t>Gornja Rijeka</t>
  </si>
  <si>
    <t>Novi Golubovec</t>
  </si>
  <si>
    <t>Farkaševac</t>
  </si>
  <si>
    <t>Hlebine</t>
  </si>
  <si>
    <t>Brinje</t>
  </si>
  <si>
    <t>Dragalić</t>
  </si>
  <si>
    <t>Pisarovina</t>
  </si>
  <si>
    <t>Kula Norinska</t>
  </si>
  <si>
    <t>Grožnjan</t>
  </si>
  <si>
    <t>Đelekovec</t>
  </si>
  <si>
    <t>Primorski Dolac</t>
  </si>
  <si>
    <t>Radoboj</t>
  </si>
  <si>
    <t>Jasenovac</t>
  </si>
  <si>
    <t>Orle</t>
  </si>
  <si>
    <t>Kršan</t>
  </si>
  <si>
    <t>Novo Virje</t>
  </si>
  <si>
    <t>Drnje</t>
  </si>
  <si>
    <t>Gradac</t>
  </si>
  <si>
    <t>Desinić</t>
  </si>
  <si>
    <t>Ervenik</t>
  </si>
  <si>
    <t>Podravska Moslavina</t>
  </si>
  <si>
    <t>Veliki Bukovec</t>
  </si>
  <si>
    <t>Komiža</t>
  </si>
  <si>
    <t>Vrsar</t>
  </si>
  <si>
    <t>Šandrovac</t>
  </si>
  <si>
    <t>Baška Voda</t>
  </si>
  <si>
    <t>Biskupija</t>
  </si>
  <si>
    <t>Mihovljan</t>
  </si>
  <si>
    <t>Tinjan</t>
  </si>
  <si>
    <t>Velika Pisanica</t>
  </si>
  <si>
    <t>Čačinci</t>
  </si>
  <si>
    <t>Ružić</t>
  </si>
  <si>
    <t>Lovinac</t>
  </si>
  <si>
    <t>Tompojevci</t>
  </si>
  <si>
    <t>Murter-Kornati</t>
  </si>
  <si>
    <t>Zdenci</t>
  </si>
  <si>
    <t>Lovas</t>
  </si>
  <si>
    <t>Škabrnja</t>
  </si>
  <si>
    <t>Lišane Ostrovičke</t>
  </si>
  <si>
    <t>Vojnić</t>
  </si>
  <si>
    <t>Unešić</t>
  </si>
  <si>
    <t>Podgora</t>
  </si>
  <si>
    <t>Žminj</t>
  </si>
  <si>
    <t>Pićan</t>
  </si>
  <si>
    <t>Sveti Petar u Šumi</t>
  </si>
  <si>
    <t>Kijevo</t>
  </si>
  <si>
    <t>Trpanj</t>
  </si>
  <si>
    <t>Selca</t>
  </si>
  <si>
    <t>Podravske Sesvete</t>
  </si>
  <si>
    <t>Mrkopalj</t>
  </si>
  <si>
    <t>Vrbanja</t>
  </si>
  <si>
    <t>Barilović</t>
  </si>
  <si>
    <t>Vođinci</t>
  </si>
  <si>
    <t>Tribunj</t>
  </si>
  <si>
    <t>Trnava</t>
  </si>
  <si>
    <t>Magadenovac</t>
  </si>
  <si>
    <t>Polača</t>
  </si>
  <si>
    <t>Kravarsko</t>
  </si>
  <si>
    <t>Žumberak</t>
  </si>
  <si>
    <t>Pučišća</t>
  </si>
  <si>
    <t>Nin</t>
  </si>
  <si>
    <t>Brod Moravice</t>
  </si>
  <si>
    <t>Draganić</t>
  </si>
  <si>
    <t>Jakovlje</t>
  </si>
  <si>
    <t>Šestanovac</t>
  </si>
  <si>
    <t>Nova Bukovica</t>
  </si>
  <si>
    <t>Lokvičići</t>
  </si>
  <si>
    <t>Skrad</t>
  </si>
  <si>
    <t>Kukljica</t>
  </si>
  <si>
    <t>Karlobag</t>
  </si>
  <si>
    <t>Negoslavci</t>
  </si>
  <si>
    <t>Cerovlje</t>
  </si>
  <si>
    <t>Karojba</t>
  </si>
  <si>
    <t>Gornji Mihaljevec</t>
  </si>
  <si>
    <t>Velika Kopanica</t>
  </si>
  <si>
    <t>Civljane</t>
  </si>
  <si>
    <t>Gornji Bogićevci</t>
  </si>
  <si>
    <t>Slivno</t>
  </si>
  <si>
    <t>Vladislavci</t>
  </si>
  <si>
    <t>Štefanje</t>
  </si>
  <si>
    <t>Starigrad</t>
  </si>
  <si>
    <t>Ribnik</t>
  </si>
  <si>
    <t>Žakanje</t>
  </si>
  <si>
    <t>Sali</t>
  </si>
  <si>
    <t>Oprtalj</t>
  </si>
  <si>
    <t>Muć</t>
  </si>
  <si>
    <t>Mljet</t>
  </si>
  <si>
    <t>Visoko</t>
  </si>
  <si>
    <t>Stari Grad</t>
  </si>
  <si>
    <t>Šodolovci</t>
  </si>
  <si>
    <t>Kamanje</t>
  </si>
  <si>
    <t>Pokupsko</t>
  </si>
  <si>
    <t>Višnjan</t>
  </si>
  <si>
    <t>Zagvozd</t>
  </si>
  <si>
    <t>Brela</t>
  </si>
  <si>
    <t>Jalžabet</t>
  </si>
  <si>
    <t>Molve</t>
  </si>
  <si>
    <t>Novigrad Podravski</t>
  </si>
  <si>
    <t>Lobor</t>
  </si>
  <si>
    <t>Sveti Ilija</t>
  </si>
  <si>
    <t>Donji Kraljevec</t>
  </si>
  <si>
    <t>Mala Subotica</t>
  </si>
  <si>
    <t>Koprivnički Ivanec</t>
  </si>
  <si>
    <t>Klakar</t>
  </si>
  <si>
    <t>Pribislavec</t>
  </si>
  <si>
    <t>Klenovnik</t>
  </si>
  <si>
    <t>Belica</t>
  </si>
  <si>
    <t>Petrijevci</t>
  </si>
  <si>
    <t>Perušić</t>
  </si>
  <si>
    <t>Kneževi Vinogradi</t>
  </si>
  <si>
    <t>Vrsi</t>
  </si>
  <si>
    <t>Martijanec</t>
  </si>
  <si>
    <t>Bizovac</t>
  </si>
  <si>
    <t>Bukovlje</t>
  </si>
  <si>
    <t>Hrvace</t>
  </si>
  <si>
    <t>Bednja</t>
  </si>
  <si>
    <t>Vinica</t>
  </si>
  <si>
    <t>Blato</t>
  </si>
  <si>
    <t>Lukač</t>
  </si>
  <si>
    <t>Kapela</t>
  </si>
  <si>
    <t>Cres</t>
  </si>
  <si>
    <t>Oprisavci</t>
  </si>
  <si>
    <t>Sveta Marija</t>
  </si>
  <si>
    <t>Sračinec</t>
  </si>
  <si>
    <t>Donja Voća</t>
  </si>
  <si>
    <t>Peteranec</t>
  </si>
  <si>
    <t>Virje</t>
  </si>
  <si>
    <t>Sokolovac</t>
  </si>
  <si>
    <t>Sopje</t>
  </si>
  <si>
    <t>Sveti Đurđ</t>
  </si>
  <si>
    <t>Domašinec</t>
  </si>
  <si>
    <t>Nova Rača</t>
  </si>
  <si>
    <t>Viljevo</t>
  </si>
  <si>
    <t>Draž</t>
  </si>
  <si>
    <t>Štrigova</t>
  </si>
  <si>
    <t>Mače</t>
  </si>
  <si>
    <t>Jagodnjak</t>
  </si>
  <si>
    <t>Marijanci</t>
  </si>
  <si>
    <t>Stari Jankovci</t>
  </si>
  <si>
    <t>Davor</t>
  </si>
  <si>
    <t>Cerna</t>
  </si>
  <si>
    <t>Novigrad</t>
  </si>
  <si>
    <t>Tovarnik</t>
  </si>
  <si>
    <t>Hrvatska Dubica</t>
  </si>
  <si>
    <t>Netretić</t>
  </si>
  <si>
    <t>Cernik</t>
  </si>
  <si>
    <t>Drenje</t>
  </si>
  <si>
    <t>Veliko Trgovišće</t>
  </si>
  <si>
    <t>Slavonski Šamac</t>
  </si>
  <si>
    <t>Štitar</t>
  </si>
  <si>
    <t>Zlatar-Bistrica</t>
  </si>
  <si>
    <t>Poličnik</t>
  </si>
  <si>
    <t>Čađavica</t>
  </si>
  <si>
    <t>Malinska-Dubašnica</t>
  </si>
  <si>
    <t>Voćin</t>
  </si>
  <si>
    <t>Preko</t>
  </si>
  <si>
    <t>Antunovac</t>
  </si>
  <si>
    <t>Konjščina</t>
  </si>
  <si>
    <t>Zemunik Donji</t>
  </si>
  <si>
    <t>Jelsa</t>
  </si>
  <si>
    <t>Markušica</t>
  </si>
  <si>
    <t>Runovići</t>
  </si>
  <si>
    <t>Podcrkavlje</t>
  </si>
  <si>
    <t>Stubičke Toplice</t>
  </si>
  <si>
    <t>Veliko Trojstvo</t>
  </si>
  <si>
    <t>Privlaka</t>
  </si>
  <si>
    <t>Strizivojna</t>
  </si>
  <si>
    <t>Vrbje</t>
  </si>
  <si>
    <t>Podbablje</t>
  </si>
  <si>
    <t>Breznica</t>
  </si>
  <si>
    <t>Bebrina</t>
  </si>
  <si>
    <t>Čaglin</t>
  </si>
  <si>
    <t>Petlovac</t>
  </si>
  <si>
    <t>Cista Provo</t>
  </si>
  <si>
    <t>Nova Kapela</t>
  </si>
  <si>
    <t>Kotoriba</t>
  </si>
  <si>
    <t>Sveti Martin na Muri</t>
  </si>
  <si>
    <t>Brodski Stupnik</t>
  </si>
  <si>
    <t>Feričanci</t>
  </si>
  <si>
    <t>Bošnjaci</t>
  </si>
  <si>
    <t>Topusko</t>
  </si>
  <si>
    <t>Sikirevci</t>
  </si>
  <si>
    <t>Podgorač</t>
  </si>
  <si>
    <t>Gvozd</t>
  </si>
  <si>
    <t>Svetvinčenat</t>
  </si>
  <si>
    <t>Čabar</t>
  </si>
  <si>
    <t>Ernestinovo</t>
  </si>
  <si>
    <t>Skradin</t>
  </si>
  <si>
    <t>Vinodolska općina</t>
  </si>
  <si>
    <t>Gornja Vrba</t>
  </si>
  <si>
    <t>Jakšić</t>
  </si>
  <si>
    <t>Okrug</t>
  </si>
  <si>
    <t>Satnica Đakovačka</t>
  </si>
  <si>
    <t>Gradec</t>
  </si>
  <si>
    <t>Marčana</t>
  </si>
  <si>
    <t>Strahoninec</t>
  </si>
  <si>
    <t>Ravna Gora</t>
  </si>
  <si>
    <t>Seget</t>
  </si>
  <si>
    <t>Gradina</t>
  </si>
  <si>
    <t>Lovran</t>
  </si>
  <si>
    <t>Brestovac</t>
  </si>
  <si>
    <t>Zmijavci</t>
  </si>
  <si>
    <t>Veliki Grđevac</t>
  </si>
  <si>
    <t>Tuhelj</t>
  </si>
  <si>
    <t>Gunja</t>
  </si>
  <si>
    <t>Posedarje</t>
  </si>
  <si>
    <t>Opuzen</t>
  </si>
  <si>
    <t>Ražanac</t>
  </si>
  <si>
    <t>Nijemci</t>
  </si>
  <si>
    <t>Josipdol</t>
  </si>
  <si>
    <t>Dežanovac</t>
  </si>
  <si>
    <t>Kaptol</t>
  </si>
  <si>
    <t>Stupnik</t>
  </si>
  <si>
    <t>Velika Ludina</t>
  </si>
  <si>
    <t>Rovišće</t>
  </si>
  <si>
    <t xml:space="preserve">OPĆINA SABORSKO </t>
  </si>
  <si>
    <t>Saborsko</t>
  </si>
  <si>
    <t>Zagreb, 07.04.2017.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</si>
</sst>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4" fontId="7" fillId="0" borderId="0" xfId="0" applyNumberFormat="1" applyFont="1"/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8" fillId="0" borderId="13" xfId="0" applyFont="1" applyBorder="1" applyAlignment="1">
      <alignment vertical="center"/>
    </xf>
    <xf numFmtId="4" fontId="9" fillId="3" borderId="2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horizontal="center" vertical="center" wrapText="1"/>
    </xf>
    <xf numFmtId="4" fontId="0" fillId="0" borderId="10" xfId="0" applyNumberFormat="1" applyFill="1" applyBorder="1" applyAlignment="1">
      <alignment horizontal="center" vertical="center"/>
    </xf>
    <xf numFmtId="4" fontId="0" fillId="0" borderId="0" xfId="0" applyNumberFormat="1" applyFill="1" applyAlignment="1">
      <alignment vertical="center"/>
    </xf>
    <xf numFmtId="4" fontId="1" fillId="0" borderId="6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10" xfId="0" applyNumberFormat="1" applyFont="1" applyFill="1" applyBorder="1" applyAlignment="1">
      <alignment horizontal="center" vertical="center"/>
    </xf>
    <xf numFmtId="4" fontId="0" fillId="0" borderId="10" xfId="0" applyNumberFormat="1" applyFill="1" applyBorder="1" applyAlignment="1">
      <alignment horizontal="center" vertical="center" wrapText="1"/>
    </xf>
    <xf numFmtId="4" fontId="0" fillId="0" borderId="11" xfId="0" applyNumberForma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" fontId="1" fillId="2" borderId="1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50"/>
  <sheetViews>
    <sheetView tabSelected="1" zoomScaleNormal="100" workbookViewId="0">
      <pane ySplit="7" topLeftCell="A248" activePane="bottomLeft" state="frozen"/>
      <selection pane="bottomLeft" activeCell="L250" sqref="L250"/>
    </sheetView>
  </sheetViews>
  <sheetFormatPr defaultRowHeight="15" x14ac:dyDescent="0.25"/>
  <cols>
    <col min="1" max="1" width="7.42578125" style="6" customWidth="1"/>
    <col min="2" max="2" width="27.140625" style="6" customWidth="1"/>
    <col min="3" max="3" width="20.5703125" style="6" customWidth="1"/>
    <col min="4" max="4" width="21.140625" style="6" customWidth="1"/>
    <col min="5" max="5" width="21.42578125" style="7" customWidth="1"/>
    <col min="6" max="6" width="20" style="23" customWidth="1"/>
    <col min="7" max="7" width="9.140625" style="6"/>
    <col min="8" max="8" width="13.140625" style="6" customWidth="1"/>
    <col min="9" max="16384" width="9.140625" style="6"/>
  </cols>
  <sheetData>
    <row r="1" spans="1:66" ht="15.75" x14ac:dyDescent="0.25">
      <c r="A1" s="1" t="s">
        <v>2</v>
      </c>
    </row>
    <row r="2" spans="1:66" ht="15.75" x14ac:dyDescent="0.25">
      <c r="A2" s="1" t="s">
        <v>3</v>
      </c>
    </row>
    <row r="3" spans="1:66" ht="15.75" x14ac:dyDescent="0.25">
      <c r="A3" s="2" t="s">
        <v>511</v>
      </c>
    </row>
    <row r="4" spans="1:66" ht="15.75" x14ac:dyDescent="0.25">
      <c r="A4" s="2"/>
    </row>
    <row r="5" spans="1:66" ht="57.75" customHeight="1" x14ac:dyDescent="0.25">
      <c r="A5" s="32" t="s">
        <v>6</v>
      </c>
      <c r="B5" s="32"/>
      <c r="C5" s="32"/>
      <c r="D5" s="32"/>
      <c r="E5" s="32"/>
      <c r="F5" s="32"/>
    </row>
    <row r="6" spans="1:66" ht="15.75" thickBot="1" x14ac:dyDescent="0.3"/>
    <row r="7" spans="1:66" ht="60" customHeight="1" thickBot="1" x14ac:dyDescent="0.3">
      <c r="A7" s="3" t="s">
        <v>1</v>
      </c>
      <c r="B7" s="4" t="s">
        <v>0</v>
      </c>
      <c r="C7" s="4" t="s">
        <v>270</v>
      </c>
      <c r="D7" s="4" t="s">
        <v>268</v>
      </c>
      <c r="E7" s="5" t="s">
        <v>4</v>
      </c>
      <c r="F7" s="24" t="s">
        <v>5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</row>
    <row r="8" spans="1:66" ht="43.5" customHeight="1" x14ac:dyDescent="0.25">
      <c r="A8" s="36" t="s">
        <v>7</v>
      </c>
      <c r="B8" s="37"/>
      <c r="C8" s="37"/>
      <c r="D8" s="37"/>
      <c r="E8" s="37"/>
      <c r="F8" s="38"/>
    </row>
    <row r="9" spans="1:66" ht="36.75" customHeight="1" x14ac:dyDescent="0.25">
      <c r="A9" s="33" t="s">
        <v>8</v>
      </c>
      <c r="B9" s="34"/>
      <c r="C9" s="34"/>
      <c r="D9" s="34"/>
      <c r="E9" s="34"/>
      <c r="F9" s="35"/>
    </row>
    <row r="10" spans="1:66" ht="60" customHeight="1" x14ac:dyDescent="0.25">
      <c r="A10" s="11">
        <v>1</v>
      </c>
      <c r="B10" s="12" t="s">
        <v>9</v>
      </c>
      <c r="C10" s="12" t="s">
        <v>271</v>
      </c>
      <c r="D10" s="14" t="s">
        <v>248</v>
      </c>
      <c r="E10" s="9">
        <v>96000</v>
      </c>
      <c r="F10" s="22"/>
    </row>
    <row r="11" spans="1:66" ht="60" customHeight="1" x14ac:dyDescent="0.25">
      <c r="A11" s="11">
        <v>2</v>
      </c>
      <c r="B11" s="12" t="s">
        <v>10</v>
      </c>
      <c r="C11" s="12" t="s">
        <v>272</v>
      </c>
      <c r="D11" s="14" t="s">
        <v>248</v>
      </c>
      <c r="E11" s="9">
        <v>48750</v>
      </c>
      <c r="F11" s="22">
        <v>48750</v>
      </c>
      <c r="H11" s="7"/>
    </row>
    <row r="12" spans="1:66" ht="60" customHeight="1" x14ac:dyDescent="0.25">
      <c r="A12" s="11">
        <v>3</v>
      </c>
      <c r="B12" s="12" t="s">
        <v>11</v>
      </c>
      <c r="C12" s="12" t="s">
        <v>273</v>
      </c>
      <c r="D12" s="14" t="s">
        <v>249</v>
      </c>
      <c r="E12" s="9">
        <v>50000</v>
      </c>
      <c r="F12" s="22">
        <v>50000</v>
      </c>
      <c r="H12" s="16"/>
    </row>
    <row r="13" spans="1:66" ht="60" customHeight="1" x14ac:dyDescent="0.25">
      <c r="A13" s="11">
        <v>4</v>
      </c>
      <c r="B13" s="12" t="s">
        <v>12</v>
      </c>
      <c r="C13" s="12" t="s">
        <v>274</v>
      </c>
      <c r="D13" s="14" t="s">
        <v>250</v>
      </c>
      <c r="E13" s="9">
        <v>62500</v>
      </c>
      <c r="F13" s="22">
        <v>62500</v>
      </c>
      <c r="H13" s="7"/>
    </row>
    <row r="14" spans="1:66" ht="60" customHeight="1" x14ac:dyDescent="0.25">
      <c r="A14" s="11">
        <v>5</v>
      </c>
      <c r="B14" s="12" t="s">
        <v>13</v>
      </c>
      <c r="C14" s="12" t="s">
        <v>275</v>
      </c>
      <c r="D14" s="14" t="s">
        <v>251</v>
      </c>
      <c r="E14" s="9">
        <v>182875</v>
      </c>
      <c r="F14" s="22"/>
    </row>
    <row r="15" spans="1:66" ht="60" customHeight="1" x14ac:dyDescent="0.25">
      <c r="A15" s="11">
        <v>6</v>
      </c>
      <c r="B15" s="12" t="s">
        <v>14</v>
      </c>
      <c r="C15" s="12" t="s">
        <v>276</v>
      </c>
      <c r="D15" s="14" t="s">
        <v>252</v>
      </c>
      <c r="E15" s="9">
        <v>40000</v>
      </c>
      <c r="F15" s="22">
        <v>40000</v>
      </c>
    </row>
    <row r="16" spans="1:66" ht="60" customHeight="1" x14ac:dyDescent="0.25">
      <c r="A16" s="11">
        <v>7</v>
      </c>
      <c r="B16" s="12" t="s">
        <v>15</v>
      </c>
      <c r="C16" s="12" t="s">
        <v>277</v>
      </c>
      <c r="D16" s="14" t="s">
        <v>253</v>
      </c>
      <c r="E16" s="9">
        <v>172500</v>
      </c>
      <c r="F16" s="22"/>
    </row>
    <row r="17" spans="1:6" ht="60" customHeight="1" x14ac:dyDescent="0.25">
      <c r="A17" s="11">
        <v>8</v>
      </c>
      <c r="B17" s="12" t="s">
        <v>16</v>
      </c>
      <c r="C17" s="12" t="s">
        <v>278</v>
      </c>
      <c r="D17" s="14" t="s">
        <v>255</v>
      </c>
      <c r="E17" s="9">
        <v>243750</v>
      </c>
      <c r="F17" s="22"/>
    </row>
    <row r="18" spans="1:6" ht="60" customHeight="1" x14ac:dyDescent="0.25">
      <c r="A18" s="11">
        <v>9</v>
      </c>
      <c r="B18" s="12" t="s">
        <v>17</v>
      </c>
      <c r="C18" s="12" t="s">
        <v>279</v>
      </c>
      <c r="D18" s="14" t="s">
        <v>256</v>
      </c>
      <c r="E18" s="9">
        <v>120000</v>
      </c>
      <c r="F18" s="22">
        <v>36000</v>
      </c>
    </row>
    <row r="19" spans="1:6" ht="60" customHeight="1" x14ac:dyDescent="0.25">
      <c r="A19" s="11">
        <v>10</v>
      </c>
      <c r="B19" s="12" t="s">
        <v>18</v>
      </c>
      <c r="C19" s="12" t="s">
        <v>280</v>
      </c>
      <c r="D19" s="14" t="s">
        <v>248</v>
      </c>
      <c r="E19" s="9">
        <v>170000</v>
      </c>
      <c r="F19" s="22"/>
    </row>
    <row r="20" spans="1:6" ht="60" customHeight="1" x14ac:dyDescent="0.25">
      <c r="A20" s="11">
        <v>11</v>
      </c>
      <c r="B20" s="12" t="s">
        <v>19</v>
      </c>
      <c r="C20" s="12" t="s">
        <v>281</v>
      </c>
      <c r="D20" s="14" t="s">
        <v>254</v>
      </c>
      <c r="E20" s="9">
        <v>102500</v>
      </c>
      <c r="F20" s="22">
        <v>102500</v>
      </c>
    </row>
    <row r="21" spans="1:6" ht="60" customHeight="1" x14ac:dyDescent="0.25">
      <c r="A21" s="11">
        <v>12</v>
      </c>
      <c r="B21" s="12" t="s">
        <v>20</v>
      </c>
      <c r="C21" s="12" t="s">
        <v>282</v>
      </c>
      <c r="D21" s="14" t="s">
        <v>255</v>
      </c>
      <c r="E21" s="9">
        <v>115000</v>
      </c>
      <c r="F21" s="22"/>
    </row>
    <row r="22" spans="1:6" ht="60" customHeight="1" x14ac:dyDescent="0.25">
      <c r="A22" s="11">
        <v>13</v>
      </c>
      <c r="B22" s="12" t="s">
        <v>21</v>
      </c>
      <c r="C22" s="12" t="s">
        <v>283</v>
      </c>
      <c r="D22" s="14" t="s">
        <v>257</v>
      </c>
      <c r="E22" s="9">
        <v>102500</v>
      </c>
      <c r="F22" s="22"/>
    </row>
    <row r="23" spans="1:6" ht="60" customHeight="1" x14ac:dyDescent="0.25">
      <c r="A23" s="11">
        <v>14</v>
      </c>
      <c r="B23" s="12" t="s">
        <v>22</v>
      </c>
      <c r="C23" s="12" t="s">
        <v>284</v>
      </c>
      <c r="D23" s="14" t="s">
        <v>256</v>
      </c>
      <c r="E23" s="9">
        <v>137500</v>
      </c>
      <c r="F23" s="22">
        <v>68750</v>
      </c>
    </row>
    <row r="24" spans="1:6" ht="60" customHeight="1" x14ac:dyDescent="0.25">
      <c r="A24" s="11">
        <v>15</v>
      </c>
      <c r="B24" s="12" t="s">
        <v>23</v>
      </c>
      <c r="C24" s="12" t="s">
        <v>285</v>
      </c>
      <c r="D24" s="14" t="s">
        <v>248</v>
      </c>
      <c r="E24" s="9">
        <v>197500</v>
      </c>
      <c r="F24" s="22">
        <v>79000</v>
      </c>
    </row>
    <row r="25" spans="1:6" ht="60" customHeight="1" x14ac:dyDescent="0.25">
      <c r="A25" s="11">
        <v>16</v>
      </c>
      <c r="B25" s="12" t="s">
        <v>24</v>
      </c>
      <c r="C25" s="12" t="s">
        <v>286</v>
      </c>
      <c r="D25" s="14" t="s">
        <v>255</v>
      </c>
      <c r="E25" s="9">
        <v>160000</v>
      </c>
      <c r="F25" s="22"/>
    </row>
    <row r="26" spans="1:6" ht="60" customHeight="1" x14ac:dyDescent="0.25">
      <c r="A26" s="11">
        <v>17</v>
      </c>
      <c r="B26" s="12" t="s">
        <v>25</v>
      </c>
      <c r="C26" s="12" t="s">
        <v>287</v>
      </c>
      <c r="D26" s="14" t="s">
        <v>255</v>
      </c>
      <c r="E26" s="9">
        <v>195000</v>
      </c>
      <c r="F26" s="22"/>
    </row>
    <row r="27" spans="1:6" ht="60" customHeight="1" x14ac:dyDescent="0.25">
      <c r="A27" s="11">
        <v>18</v>
      </c>
      <c r="B27" s="12" t="s">
        <v>26</v>
      </c>
      <c r="C27" s="12" t="s">
        <v>288</v>
      </c>
      <c r="D27" s="14" t="s">
        <v>256</v>
      </c>
      <c r="E27" s="9">
        <v>225000</v>
      </c>
      <c r="F27" s="22"/>
    </row>
    <row r="28" spans="1:6" ht="60" customHeight="1" x14ac:dyDescent="0.25">
      <c r="A28" s="11">
        <v>19</v>
      </c>
      <c r="B28" s="12" t="s">
        <v>27</v>
      </c>
      <c r="C28" s="12" t="s">
        <v>289</v>
      </c>
      <c r="D28" s="14" t="s">
        <v>258</v>
      </c>
      <c r="E28" s="9">
        <v>82000</v>
      </c>
      <c r="F28" s="22"/>
    </row>
    <row r="29" spans="1:6" ht="60" customHeight="1" x14ac:dyDescent="0.25">
      <c r="A29" s="11">
        <v>20</v>
      </c>
      <c r="B29" s="12" t="s">
        <v>28</v>
      </c>
      <c r="C29" s="12" t="s">
        <v>290</v>
      </c>
      <c r="D29" s="14" t="s">
        <v>249</v>
      </c>
      <c r="E29" s="9">
        <v>115000</v>
      </c>
      <c r="F29" s="22">
        <v>23000</v>
      </c>
    </row>
    <row r="30" spans="1:6" ht="60" customHeight="1" x14ac:dyDescent="0.25">
      <c r="A30" s="11">
        <v>21</v>
      </c>
      <c r="B30" s="12" t="s">
        <v>29</v>
      </c>
      <c r="C30" s="12" t="s">
        <v>291</v>
      </c>
      <c r="D30" s="14" t="s">
        <v>259</v>
      </c>
      <c r="E30" s="9">
        <v>70000</v>
      </c>
      <c r="F30" s="22">
        <v>70000</v>
      </c>
    </row>
    <row r="31" spans="1:6" ht="60" customHeight="1" x14ac:dyDescent="0.25">
      <c r="A31" s="11">
        <v>22</v>
      </c>
      <c r="B31" s="12" t="s">
        <v>30</v>
      </c>
      <c r="C31" s="12" t="s">
        <v>292</v>
      </c>
      <c r="D31" s="14" t="s">
        <v>259</v>
      </c>
      <c r="E31" s="9">
        <v>75000</v>
      </c>
      <c r="F31" s="22"/>
    </row>
    <row r="32" spans="1:6" ht="60" customHeight="1" x14ac:dyDescent="0.25">
      <c r="A32" s="11">
        <v>23</v>
      </c>
      <c r="B32" s="12" t="s">
        <v>31</v>
      </c>
      <c r="C32" s="12" t="s">
        <v>293</v>
      </c>
      <c r="D32" s="14" t="s">
        <v>249</v>
      </c>
      <c r="E32" s="9">
        <v>69000</v>
      </c>
      <c r="F32" s="22">
        <v>69000</v>
      </c>
    </row>
    <row r="33" spans="1:6" ht="60" customHeight="1" x14ac:dyDescent="0.25">
      <c r="A33" s="11">
        <v>24</v>
      </c>
      <c r="B33" s="12" t="s">
        <v>32</v>
      </c>
      <c r="C33" s="12" t="s">
        <v>294</v>
      </c>
      <c r="D33" s="14" t="s">
        <v>249</v>
      </c>
      <c r="E33" s="9">
        <v>67000</v>
      </c>
      <c r="F33" s="22"/>
    </row>
    <row r="34" spans="1:6" ht="60" customHeight="1" x14ac:dyDescent="0.25">
      <c r="A34" s="11">
        <v>25</v>
      </c>
      <c r="B34" s="12" t="s">
        <v>33</v>
      </c>
      <c r="C34" s="12" t="s">
        <v>295</v>
      </c>
      <c r="D34" s="14" t="s">
        <v>251</v>
      </c>
      <c r="E34" s="9">
        <v>70000</v>
      </c>
      <c r="F34" s="22">
        <v>35000</v>
      </c>
    </row>
    <row r="35" spans="1:6" ht="60" customHeight="1" x14ac:dyDescent="0.25">
      <c r="A35" s="11">
        <v>26</v>
      </c>
      <c r="B35" s="12" t="s">
        <v>34</v>
      </c>
      <c r="C35" s="12" t="s">
        <v>296</v>
      </c>
      <c r="D35" s="14" t="s">
        <v>253</v>
      </c>
      <c r="E35" s="9">
        <v>50000</v>
      </c>
      <c r="F35" s="22"/>
    </row>
    <row r="36" spans="1:6" ht="60" customHeight="1" x14ac:dyDescent="0.25">
      <c r="A36" s="11">
        <v>27</v>
      </c>
      <c r="B36" s="12" t="s">
        <v>35</v>
      </c>
      <c r="C36" s="12" t="s">
        <v>297</v>
      </c>
      <c r="D36" s="14" t="s">
        <v>249</v>
      </c>
      <c r="E36" s="9">
        <v>64000</v>
      </c>
      <c r="F36" s="22">
        <v>64000</v>
      </c>
    </row>
    <row r="37" spans="1:6" ht="60" customHeight="1" x14ac:dyDescent="0.25">
      <c r="A37" s="11">
        <v>28</v>
      </c>
      <c r="B37" s="12" t="s">
        <v>36</v>
      </c>
      <c r="C37" s="12" t="s">
        <v>298</v>
      </c>
      <c r="D37" s="14" t="s">
        <v>260</v>
      </c>
      <c r="E37" s="9">
        <v>50000</v>
      </c>
      <c r="F37" s="22">
        <v>50000</v>
      </c>
    </row>
    <row r="38" spans="1:6" ht="60" customHeight="1" x14ac:dyDescent="0.25">
      <c r="A38" s="11">
        <v>29</v>
      </c>
      <c r="B38" s="12" t="s">
        <v>37</v>
      </c>
      <c r="C38" s="12" t="s">
        <v>299</v>
      </c>
      <c r="D38" s="14" t="s">
        <v>261</v>
      </c>
      <c r="E38" s="9">
        <v>59000</v>
      </c>
      <c r="F38" s="22">
        <v>59000</v>
      </c>
    </row>
    <row r="39" spans="1:6" ht="60" customHeight="1" x14ac:dyDescent="0.25">
      <c r="A39" s="11">
        <v>30</v>
      </c>
      <c r="B39" s="12" t="s">
        <v>38</v>
      </c>
      <c r="C39" s="12" t="s">
        <v>300</v>
      </c>
      <c r="D39" s="14" t="s">
        <v>253</v>
      </c>
      <c r="E39" s="9">
        <v>64800</v>
      </c>
      <c r="F39" s="22">
        <v>64800</v>
      </c>
    </row>
    <row r="40" spans="1:6" ht="60" customHeight="1" x14ac:dyDescent="0.25">
      <c r="A40" s="11">
        <v>31</v>
      </c>
      <c r="B40" s="12" t="s">
        <v>39</v>
      </c>
      <c r="C40" s="12" t="s">
        <v>301</v>
      </c>
      <c r="D40" s="14" t="s">
        <v>256</v>
      </c>
      <c r="E40" s="9">
        <v>52000</v>
      </c>
      <c r="F40" s="22"/>
    </row>
    <row r="41" spans="1:6" ht="60" customHeight="1" x14ac:dyDescent="0.25">
      <c r="A41" s="11">
        <v>32</v>
      </c>
      <c r="B41" s="12" t="s">
        <v>40</v>
      </c>
      <c r="C41" s="12" t="s">
        <v>302</v>
      </c>
      <c r="D41" s="14" t="s">
        <v>248</v>
      </c>
      <c r="E41" s="9">
        <v>85500</v>
      </c>
      <c r="F41" s="22"/>
    </row>
    <row r="42" spans="1:6" ht="60" customHeight="1" x14ac:dyDescent="0.25">
      <c r="A42" s="11">
        <v>33</v>
      </c>
      <c r="B42" s="12" t="s">
        <v>41</v>
      </c>
      <c r="C42" s="12" t="s">
        <v>303</v>
      </c>
      <c r="D42" s="14" t="s">
        <v>249</v>
      </c>
      <c r="E42" s="9">
        <v>74875</v>
      </c>
      <c r="F42" s="22">
        <v>74875</v>
      </c>
    </row>
    <row r="43" spans="1:6" ht="60" customHeight="1" x14ac:dyDescent="0.25">
      <c r="A43" s="11">
        <v>34</v>
      </c>
      <c r="B43" s="12" t="s">
        <v>42</v>
      </c>
      <c r="C43" s="12" t="s">
        <v>304</v>
      </c>
      <c r="D43" s="14" t="s">
        <v>262</v>
      </c>
      <c r="E43" s="9">
        <v>75000</v>
      </c>
      <c r="F43" s="22">
        <f>25000+50000</f>
        <v>75000</v>
      </c>
    </row>
    <row r="44" spans="1:6" ht="60" customHeight="1" x14ac:dyDescent="0.25">
      <c r="A44" s="11">
        <v>35</v>
      </c>
      <c r="B44" s="12" t="s">
        <v>43</v>
      </c>
      <c r="C44" s="12" t="s">
        <v>305</v>
      </c>
      <c r="D44" s="14" t="s">
        <v>251</v>
      </c>
      <c r="E44" s="9">
        <v>47750</v>
      </c>
      <c r="F44" s="22"/>
    </row>
    <row r="45" spans="1:6" ht="60" customHeight="1" x14ac:dyDescent="0.25">
      <c r="A45" s="11">
        <v>36</v>
      </c>
      <c r="B45" s="12" t="s">
        <v>44</v>
      </c>
      <c r="C45" s="12" t="s">
        <v>306</v>
      </c>
      <c r="D45" s="14" t="s">
        <v>258</v>
      </c>
      <c r="E45" s="9">
        <v>52000</v>
      </c>
      <c r="F45" s="22">
        <v>52000</v>
      </c>
    </row>
    <row r="46" spans="1:6" ht="60" customHeight="1" x14ac:dyDescent="0.25">
      <c r="A46" s="11">
        <v>37</v>
      </c>
      <c r="B46" s="12" t="s">
        <v>45</v>
      </c>
      <c r="C46" s="12" t="s">
        <v>307</v>
      </c>
      <c r="D46" s="14" t="s">
        <v>253</v>
      </c>
      <c r="E46" s="9">
        <v>70000</v>
      </c>
      <c r="F46" s="22"/>
    </row>
    <row r="47" spans="1:6" ht="60" customHeight="1" x14ac:dyDescent="0.25">
      <c r="A47" s="11">
        <v>38</v>
      </c>
      <c r="B47" s="12" t="s">
        <v>46</v>
      </c>
      <c r="C47" s="12" t="s">
        <v>308</v>
      </c>
      <c r="D47" s="14" t="s">
        <v>248</v>
      </c>
      <c r="E47" s="9">
        <v>103750</v>
      </c>
      <c r="F47" s="22"/>
    </row>
    <row r="48" spans="1:6" ht="60" customHeight="1" x14ac:dyDescent="0.25">
      <c r="A48" s="11">
        <v>39</v>
      </c>
      <c r="B48" s="12" t="s">
        <v>47</v>
      </c>
      <c r="C48" s="12" t="s">
        <v>309</v>
      </c>
      <c r="D48" s="14" t="s">
        <v>249</v>
      </c>
      <c r="E48" s="9">
        <v>48750</v>
      </c>
      <c r="F48" s="22">
        <v>16737.5</v>
      </c>
    </row>
    <row r="49" spans="1:6" ht="60" customHeight="1" x14ac:dyDescent="0.25">
      <c r="A49" s="11">
        <v>40</v>
      </c>
      <c r="B49" s="12" t="s">
        <v>48</v>
      </c>
      <c r="C49" s="12" t="s">
        <v>310</v>
      </c>
      <c r="D49" s="14" t="s">
        <v>249</v>
      </c>
      <c r="E49" s="9">
        <v>48750</v>
      </c>
      <c r="F49" s="22">
        <v>48750</v>
      </c>
    </row>
    <row r="50" spans="1:6" ht="60" customHeight="1" x14ac:dyDescent="0.25">
      <c r="A50" s="11">
        <v>41</v>
      </c>
      <c r="B50" s="12" t="s">
        <v>49</v>
      </c>
      <c r="C50" s="12" t="s">
        <v>311</v>
      </c>
      <c r="D50" s="14" t="s">
        <v>262</v>
      </c>
      <c r="E50" s="9">
        <v>150000</v>
      </c>
      <c r="F50" s="22">
        <v>150000</v>
      </c>
    </row>
    <row r="51" spans="1:6" ht="60" customHeight="1" x14ac:dyDescent="0.25">
      <c r="A51" s="11">
        <v>42</v>
      </c>
      <c r="B51" s="12" t="s">
        <v>50</v>
      </c>
      <c r="C51" s="12" t="s">
        <v>312</v>
      </c>
      <c r="D51" s="14" t="s">
        <v>251</v>
      </c>
      <c r="E51" s="9">
        <v>150000</v>
      </c>
      <c r="F51" s="22">
        <v>82720</v>
      </c>
    </row>
    <row r="52" spans="1:6" ht="60" customHeight="1" x14ac:dyDescent="0.25">
      <c r="A52" s="11">
        <v>43</v>
      </c>
      <c r="B52" s="12" t="s">
        <v>51</v>
      </c>
      <c r="C52" s="12" t="s">
        <v>313</v>
      </c>
      <c r="D52" s="14" t="s">
        <v>263</v>
      </c>
      <c r="E52" s="9">
        <v>61250</v>
      </c>
      <c r="F52" s="22"/>
    </row>
    <row r="53" spans="1:6" ht="60" customHeight="1" x14ac:dyDescent="0.25">
      <c r="A53" s="11">
        <v>44</v>
      </c>
      <c r="B53" s="12" t="s">
        <v>52</v>
      </c>
      <c r="C53" s="12" t="s">
        <v>314</v>
      </c>
      <c r="D53" s="14" t="s">
        <v>250</v>
      </c>
      <c r="E53" s="9">
        <v>123750</v>
      </c>
      <c r="F53" s="22">
        <v>123750</v>
      </c>
    </row>
    <row r="54" spans="1:6" ht="60" customHeight="1" x14ac:dyDescent="0.25">
      <c r="A54" s="11">
        <v>45</v>
      </c>
      <c r="B54" s="12" t="s">
        <v>53</v>
      </c>
      <c r="C54" s="12" t="s">
        <v>315</v>
      </c>
      <c r="D54" s="14" t="s">
        <v>259</v>
      </c>
      <c r="E54" s="9">
        <v>75000</v>
      </c>
      <c r="F54" s="22"/>
    </row>
    <row r="55" spans="1:6" ht="60" customHeight="1" x14ac:dyDescent="0.25">
      <c r="A55" s="11">
        <v>46</v>
      </c>
      <c r="B55" s="12" t="s">
        <v>54</v>
      </c>
      <c r="C55" s="12" t="s">
        <v>316</v>
      </c>
      <c r="D55" s="14" t="s">
        <v>262</v>
      </c>
      <c r="E55" s="9">
        <v>197500</v>
      </c>
      <c r="F55" s="22">
        <v>79000</v>
      </c>
    </row>
    <row r="56" spans="1:6" ht="60" customHeight="1" x14ac:dyDescent="0.25">
      <c r="A56" s="11">
        <v>47</v>
      </c>
      <c r="B56" s="12" t="s">
        <v>55</v>
      </c>
      <c r="C56" s="12" t="s">
        <v>317</v>
      </c>
      <c r="D56" s="14" t="s">
        <v>248</v>
      </c>
      <c r="E56" s="9">
        <v>246875</v>
      </c>
      <c r="F56" s="22"/>
    </row>
    <row r="57" spans="1:6" ht="60" customHeight="1" x14ac:dyDescent="0.25">
      <c r="A57" s="11">
        <v>48</v>
      </c>
      <c r="B57" s="12" t="s">
        <v>56</v>
      </c>
      <c r="C57" s="12" t="s">
        <v>318</v>
      </c>
      <c r="D57" s="14" t="s">
        <v>264</v>
      </c>
      <c r="E57" s="9">
        <v>70000</v>
      </c>
      <c r="F57" s="22">
        <v>70000</v>
      </c>
    </row>
    <row r="58" spans="1:6" ht="60" customHeight="1" x14ac:dyDescent="0.25">
      <c r="A58" s="11">
        <v>49</v>
      </c>
      <c r="B58" s="12" t="s">
        <v>57</v>
      </c>
      <c r="C58" s="12" t="s">
        <v>319</v>
      </c>
      <c r="D58" s="14" t="s">
        <v>262</v>
      </c>
      <c r="E58" s="9">
        <v>155000</v>
      </c>
      <c r="F58" s="22"/>
    </row>
    <row r="59" spans="1:6" ht="60" customHeight="1" x14ac:dyDescent="0.25">
      <c r="A59" s="11">
        <v>50</v>
      </c>
      <c r="B59" s="12" t="s">
        <v>58</v>
      </c>
      <c r="C59" s="12" t="s">
        <v>320</v>
      </c>
      <c r="D59" s="14" t="s">
        <v>263</v>
      </c>
      <c r="E59" s="9">
        <v>61250</v>
      </c>
      <c r="F59" s="22"/>
    </row>
    <row r="60" spans="1:6" ht="60" customHeight="1" x14ac:dyDescent="0.25">
      <c r="A60" s="11">
        <v>51</v>
      </c>
      <c r="B60" s="12" t="s">
        <v>59</v>
      </c>
      <c r="C60" s="12" t="s">
        <v>321</v>
      </c>
      <c r="D60" s="14" t="s">
        <v>251</v>
      </c>
      <c r="E60" s="9">
        <v>62500</v>
      </c>
      <c r="F60" s="22">
        <v>62500</v>
      </c>
    </row>
    <row r="61" spans="1:6" ht="60" customHeight="1" x14ac:dyDescent="0.25">
      <c r="A61" s="11">
        <v>52</v>
      </c>
      <c r="B61" s="12" t="s">
        <v>60</v>
      </c>
      <c r="C61" s="12" t="s">
        <v>322</v>
      </c>
      <c r="D61" s="14" t="s">
        <v>248</v>
      </c>
      <c r="E61" s="9">
        <v>78637.5</v>
      </c>
      <c r="F61" s="22"/>
    </row>
    <row r="62" spans="1:6" ht="60" customHeight="1" x14ac:dyDescent="0.25">
      <c r="A62" s="11">
        <v>53</v>
      </c>
      <c r="B62" s="12" t="s">
        <v>61</v>
      </c>
      <c r="C62" s="12" t="s">
        <v>323</v>
      </c>
      <c r="D62" s="14" t="s">
        <v>264</v>
      </c>
      <c r="E62" s="9">
        <v>72000</v>
      </c>
      <c r="F62" s="22">
        <v>72000</v>
      </c>
    </row>
    <row r="63" spans="1:6" ht="60" customHeight="1" x14ac:dyDescent="0.25">
      <c r="A63" s="11">
        <v>54</v>
      </c>
      <c r="B63" s="12" t="s">
        <v>62</v>
      </c>
      <c r="C63" s="12" t="s">
        <v>324</v>
      </c>
      <c r="D63" s="14" t="s">
        <v>252</v>
      </c>
      <c r="E63" s="9">
        <v>60000</v>
      </c>
      <c r="F63" s="22"/>
    </row>
    <row r="64" spans="1:6" ht="60" customHeight="1" x14ac:dyDescent="0.25">
      <c r="A64" s="11">
        <v>55</v>
      </c>
      <c r="B64" s="12" t="s">
        <v>63</v>
      </c>
      <c r="C64" s="12" t="s">
        <v>325</v>
      </c>
      <c r="D64" s="14" t="s">
        <v>263</v>
      </c>
      <c r="E64" s="9">
        <v>84375</v>
      </c>
      <c r="F64" s="25">
        <f>21093.75+42187.5</f>
        <v>63281.25</v>
      </c>
    </row>
    <row r="65" spans="1:6" ht="60" customHeight="1" x14ac:dyDescent="0.25">
      <c r="A65" s="11">
        <v>56</v>
      </c>
      <c r="B65" s="12" t="s">
        <v>64</v>
      </c>
      <c r="C65" s="12" t="s">
        <v>326</v>
      </c>
      <c r="D65" s="14" t="s">
        <v>260</v>
      </c>
      <c r="E65" s="9">
        <v>81250</v>
      </c>
      <c r="F65" s="22"/>
    </row>
    <row r="66" spans="1:6" ht="60" customHeight="1" x14ac:dyDescent="0.25">
      <c r="A66" s="11">
        <v>57</v>
      </c>
      <c r="B66" s="12" t="s">
        <v>65</v>
      </c>
      <c r="C66" s="12" t="s">
        <v>327</v>
      </c>
      <c r="D66" s="14" t="s">
        <v>265</v>
      </c>
      <c r="E66" s="9">
        <v>93750</v>
      </c>
      <c r="F66" s="22"/>
    </row>
    <row r="67" spans="1:6" ht="60" customHeight="1" x14ac:dyDescent="0.25">
      <c r="A67" s="11">
        <v>58</v>
      </c>
      <c r="B67" s="12" t="s">
        <v>66</v>
      </c>
      <c r="C67" s="12" t="s">
        <v>328</v>
      </c>
      <c r="D67" s="14" t="s">
        <v>263</v>
      </c>
      <c r="E67" s="9">
        <v>150000</v>
      </c>
      <c r="F67" s="22"/>
    </row>
    <row r="68" spans="1:6" ht="60" customHeight="1" x14ac:dyDescent="0.25">
      <c r="A68" s="11">
        <v>59</v>
      </c>
      <c r="B68" s="12" t="s">
        <v>67</v>
      </c>
      <c r="C68" s="12" t="s">
        <v>329</v>
      </c>
      <c r="D68" s="14" t="s">
        <v>252</v>
      </c>
      <c r="E68" s="9">
        <v>65000</v>
      </c>
      <c r="F68" s="22">
        <v>65000</v>
      </c>
    </row>
    <row r="69" spans="1:6" ht="60" customHeight="1" x14ac:dyDescent="0.25">
      <c r="A69" s="11">
        <v>60</v>
      </c>
      <c r="B69" s="12" t="s">
        <v>68</v>
      </c>
      <c r="C69" s="12" t="s">
        <v>330</v>
      </c>
      <c r="D69" s="14" t="s">
        <v>265</v>
      </c>
      <c r="E69" s="9">
        <v>93750</v>
      </c>
      <c r="F69" s="22"/>
    </row>
    <row r="70" spans="1:6" ht="60" customHeight="1" x14ac:dyDescent="0.25">
      <c r="A70" s="11">
        <v>61</v>
      </c>
      <c r="B70" s="12" t="s">
        <v>69</v>
      </c>
      <c r="C70" s="12" t="s">
        <v>331</v>
      </c>
      <c r="D70" s="14" t="s">
        <v>257</v>
      </c>
      <c r="E70" s="9">
        <v>62000</v>
      </c>
      <c r="F70" s="22"/>
    </row>
    <row r="71" spans="1:6" ht="60" customHeight="1" x14ac:dyDescent="0.25">
      <c r="A71" s="11">
        <v>62</v>
      </c>
      <c r="B71" s="12" t="s">
        <v>70</v>
      </c>
      <c r="C71" s="12" t="s">
        <v>332</v>
      </c>
      <c r="D71" s="14" t="s">
        <v>257</v>
      </c>
      <c r="E71" s="9">
        <v>44500</v>
      </c>
      <c r="F71" s="22">
        <v>44500</v>
      </c>
    </row>
    <row r="72" spans="1:6" ht="60" customHeight="1" x14ac:dyDescent="0.25">
      <c r="A72" s="11">
        <v>63</v>
      </c>
      <c r="B72" s="12" t="s">
        <v>71</v>
      </c>
      <c r="C72" s="12" t="s">
        <v>333</v>
      </c>
      <c r="D72" s="14" t="s">
        <v>254</v>
      </c>
      <c r="E72" s="9">
        <v>120625</v>
      </c>
      <c r="F72" s="22"/>
    </row>
    <row r="73" spans="1:6" ht="60" customHeight="1" x14ac:dyDescent="0.25">
      <c r="A73" s="11">
        <v>64</v>
      </c>
      <c r="B73" s="12" t="s">
        <v>72</v>
      </c>
      <c r="C73" s="12" t="s">
        <v>334</v>
      </c>
      <c r="D73" s="14" t="s">
        <v>263</v>
      </c>
      <c r="E73" s="9">
        <v>86250</v>
      </c>
      <c r="F73" s="22">
        <f>21562.5+43125</f>
        <v>64687.5</v>
      </c>
    </row>
    <row r="74" spans="1:6" ht="60" customHeight="1" x14ac:dyDescent="0.25">
      <c r="A74" s="11">
        <v>65</v>
      </c>
      <c r="B74" s="12" t="s">
        <v>73</v>
      </c>
      <c r="C74" s="12" t="s">
        <v>335</v>
      </c>
      <c r="D74" s="14" t="s">
        <v>262</v>
      </c>
      <c r="E74" s="9">
        <v>101250</v>
      </c>
      <c r="F74" s="22"/>
    </row>
    <row r="75" spans="1:6" ht="60" customHeight="1" x14ac:dyDescent="0.25">
      <c r="A75" s="11">
        <v>66</v>
      </c>
      <c r="B75" s="12" t="s">
        <v>74</v>
      </c>
      <c r="C75" s="12" t="s">
        <v>336</v>
      </c>
      <c r="D75" s="14" t="s">
        <v>248</v>
      </c>
      <c r="E75" s="9">
        <v>230000</v>
      </c>
      <c r="F75" s="22"/>
    </row>
    <row r="76" spans="1:6" ht="60" customHeight="1" x14ac:dyDescent="0.25">
      <c r="A76" s="11">
        <v>67</v>
      </c>
      <c r="B76" s="12" t="s">
        <v>75</v>
      </c>
      <c r="C76" s="12" t="s">
        <v>337</v>
      </c>
      <c r="D76" s="14" t="s">
        <v>248</v>
      </c>
      <c r="E76" s="9">
        <v>86875</v>
      </c>
      <c r="F76" s="22"/>
    </row>
    <row r="77" spans="1:6" ht="60" customHeight="1" x14ac:dyDescent="0.25">
      <c r="A77" s="11">
        <v>68</v>
      </c>
      <c r="B77" s="12" t="s">
        <v>76</v>
      </c>
      <c r="C77" s="12" t="s">
        <v>338</v>
      </c>
      <c r="D77" s="14" t="s">
        <v>248</v>
      </c>
      <c r="E77" s="9">
        <v>87375</v>
      </c>
      <c r="F77" s="22"/>
    </row>
    <row r="78" spans="1:6" ht="60" customHeight="1" x14ac:dyDescent="0.25">
      <c r="A78" s="11">
        <v>69</v>
      </c>
      <c r="B78" s="12" t="s">
        <v>77</v>
      </c>
      <c r="C78" s="12" t="s">
        <v>339</v>
      </c>
      <c r="D78" s="14" t="s">
        <v>263</v>
      </c>
      <c r="E78" s="9">
        <v>95000</v>
      </c>
      <c r="F78" s="22">
        <v>95000</v>
      </c>
    </row>
    <row r="79" spans="1:6" ht="60" customHeight="1" x14ac:dyDescent="0.25">
      <c r="A79" s="11">
        <v>70</v>
      </c>
      <c r="B79" s="12" t="s">
        <v>78</v>
      </c>
      <c r="C79" s="12" t="s">
        <v>340</v>
      </c>
      <c r="D79" s="14" t="s">
        <v>256</v>
      </c>
      <c r="E79" s="9">
        <v>85125</v>
      </c>
      <c r="F79" s="22">
        <f>28375+28375</f>
        <v>56750</v>
      </c>
    </row>
    <row r="80" spans="1:6" ht="60" customHeight="1" x14ac:dyDescent="0.25">
      <c r="A80" s="11">
        <v>71</v>
      </c>
      <c r="B80" s="12" t="s">
        <v>79</v>
      </c>
      <c r="C80" s="12" t="s">
        <v>341</v>
      </c>
      <c r="D80" s="14" t="s">
        <v>262</v>
      </c>
      <c r="E80" s="9">
        <v>93750</v>
      </c>
      <c r="F80" s="22">
        <v>28125</v>
      </c>
    </row>
    <row r="81" spans="1:6" ht="60" customHeight="1" x14ac:dyDescent="0.25">
      <c r="A81" s="11">
        <v>72</v>
      </c>
      <c r="B81" s="12" t="s">
        <v>80</v>
      </c>
      <c r="C81" s="12" t="s">
        <v>342</v>
      </c>
      <c r="D81" s="14" t="s">
        <v>249</v>
      </c>
      <c r="E81" s="9">
        <v>86875</v>
      </c>
      <c r="F81" s="22">
        <v>43437.5</v>
      </c>
    </row>
    <row r="82" spans="1:6" ht="60" customHeight="1" x14ac:dyDescent="0.25">
      <c r="A82" s="11">
        <v>73</v>
      </c>
      <c r="B82" s="12" t="s">
        <v>81</v>
      </c>
      <c r="C82" s="12" t="s">
        <v>343</v>
      </c>
      <c r="D82" s="14" t="s">
        <v>255</v>
      </c>
      <c r="E82" s="9">
        <v>74562.5</v>
      </c>
      <c r="F82" s="22">
        <f>25000+25000</f>
        <v>50000</v>
      </c>
    </row>
    <row r="83" spans="1:6" ht="60" customHeight="1" x14ac:dyDescent="0.25">
      <c r="A83" s="11">
        <v>74</v>
      </c>
      <c r="B83" s="12" t="s">
        <v>82</v>
      </c>
      <c r="C83" s="12" t="s">
        <v>344</v>
      </c>
      <c r="D83" s="14" t="s">
        <v>265</v>
      </c>
      <c r="E83" s="9">
        <v>162500</v>
      </c>
      <c r="F83" s="22">
        <v>162500</v>
      </c>
    </row>
    <row r="84" spans="1:6" ht="60" customHeight="1" x14ac:dyDescent="0.25">
      <c r="A84" s="11">
        <v>75</v>
      </c>
      <c r="B84" s="12" t="s">
        <v>83</v>
      </c>
      <c r="C84" s="12" t="s">
        <v>345</v>
      </c>
      <c r="D84" s="14" t="s">
        <v>254</v>
      </c>
      <c r="E84" s="9">
        <v>195835.3</v>
      </c>
      <c r="F84" s="22">
        <v>195835.3</v>
      </c>
    </row>
    <row r="85" spans="1:6" ht="60" customHeight="1" x14ac:dyDescent="0.25">
      <c r="A85" s="11">
        <v>76</v>
      </c>
      <c r="B85" s="12" t="s">
        <v>84</v>
      </c>
      <c r="C85" s="12" t="s">
        <v>346</v>
      </c>
      <c r="D85" s="14" t="s">
        <v>265</v>
      </c>
      <c r="E85" s="9">
        <v>130000</v>
      </c>
      <c r="F85" s="22"/>
    </row>
    <row r="86" spans="1:6" ht="60" customHeight="1" x14ac:dyDescent="0.25">
      <c r="A86" s="11">
        <v>77</v>
      </c>
      <c r="B86" s="12" t="s">
        <v>85</v>
      </c>
      <c r="C86" s="12" t="s">
        <v>347</v>
      </c>
      <c r="D86" s="14" t="s">
        <v>263</v>
      </c>
      <c r="E86" s="9">
        <v>86250</v>
      </c>
      <c r="F86" s="22"/>
    </row>
    <row r="87" spans="1:6" ht="60" customHeight="1" x14ac:dyDescent="0.25">
      <c r="A87" s="11">
        <v>78</v>
      </c>
      <c r="B87" s="12" t="s">
        <v>86</v>
      </c>
      <c r="C87" s="12" t="s">
        <v>348</v>
      </c>
      <c r="D87" s="14" t="s">
        <v>250</v>
      </c>
      <c r="E87" s="9">
        <v>118750</v>
      </c>
      <c r="F87" s="22">
        <v>118750</v>
      </c>
    </row>
    <row r="88" spans="1:6" ht="60" customHeight="1" x14ac:dyDescent="0.25">
      <c r="A88" s="11">
        <v>79</v>
      </c>
      <c r="B88" s="12" t="s">
        <v>87</v>
      </c>
      <c r="C88" s="12" t="s">
        <v>349</v>
      </c>
      <c r="D88" s="14" t="s">
        <v>250</v>
      </c>
      <c r="E88" s="9">
        <v>95000</v>
      </c>
      <c r="F88" s="22">
        <v>95000</v>
      </c>
    </row>
    <row r="89" spans="1:6" ht="60" customHeight="1" x14ac:dyDescent="0.25">
      <c r="A89" s="11">
        <v>80</v>
      </c>
      <c r="B89" s="12" t="s">
        <v>88</v>
      </c>
      <c r="C89" s="12" t="s">
        <v>350</v>
      </c>
      <c r="D89" s="14" t="s">
        <v>257</v>
      </c>
      <c r="E89" s="9">
        <v>50000</v>
      </c>
      <c r="F89" s="22"/>
    </row>
    <row r="90" spans="1:6" ht="60" customHeight="1" x14ac:dyDescent="0.25">
      <c r="A90" s="11">
        <v>81</v>
      </c>
      <c r="B90" s="12" t="s">
        <v>89</v>
      </c>
      <c r="C90" s="12" t="s">
        <v>351</v>
      </c>
      <c r="D90" s="14" t="s">
        <v>253</v>
      </c>
      <c r="E90" s="9">
        <v>50000</v>
      </c>
      <c r="F90" s="22"/>
    </row>
    <row r="91" spans="1:6" ht="60" customHeight="1" x14ac:dyDescent="0.25">
      <c r="A91" s="11">
        <v>82</v>
      </c>
      <c r="B91" s="12" t="s">
        <v>90</v>
      </c>
      <c r="C91" s="12" t="s">
        <v>352</v>
      </c>
      <c r="D91" s="14" t="s">
        <v>253</v>
      </c>
      <c r="E91" s="9">
        <v>50000</v>
      </c>
      <c r="F91" s="22"/>
    </row>
    <row r="92" spans="1:6" ht="60" customHeight="1" x14ac:dyDescent="0.25">
      <c r="A92" s="11">
        <v>83</v>
      </c>
      <c r="B92" s="12" t="s">
        <v>91</v>
      </c>
      <c r="C92" s="12" t="s">
        <v>353</v>
      </c>
      <c r="D92" s="14" t="s">
        <v>262</v>
      </c>
      <c r="E92" s="9">
        <v>108750</v>
      </c>
      <c r="F92" s="22">
        <v>108750</v>
      </c>
    </row>
    <row r="93" spans="1:6" ht="60" customHeight="1" x14ac:dyDescent="0.25">
      <c r="A93" s="11">
        <v>84</v>
      </c>
      <c r="B93" s="12" t="s">
        <v>92</v>
      </c>
      <c r="C93" s="12" t="s">
        <v>354</v>
      </c>
      <c r="D93" s="14" t="s">
        <v>257</v>
      </c>
      <c r="E93" s="9">
        <v>195835.3</v>
      </c>
      <c r="F93" s="22"/>
    </row>
    <row r="94" spans="1:6" ht="60" customHeight="1" x14ac:dyDescent="0.25">
      <c r="A94" s="11">
        <v>85</v>
      </c>
      <c r="B94" s="12" t="s">
        <v>93</v>
      </c>
      <c r="C94" s="12" t="s">
        <v>355</v>
      </c>
      <c r="D94" s="14" t="s">
        <v>255</v>
      </c>
      <c r="E94" s="9">
        <v>87500</v>
      </c>
      <c r="F94" s="22">
        <v>29000</v>
      </c>
    </row>
    <row r="95" spans="1:6" ht="60" customHeight="1" x14ac:dyDescent="0.25">
      <c r="A95" s="11">
        <v>86</v>
      </c>
      <c r="B95" s="12" t="s">
        <v>94</v>
      </c>
      <c r="C95" s="12" t="s">
        <v>356</v>
      </c>
      <c r="D95" s="14" t="s">
        <v>254</v>
      </c>
      <c r="E95" s="9">
        <v>82500</v>
      </c>
      <c r="F95" s="22"/>
    </row>
    <row r="96" spans="1:6" ht="60" customHeight="1" x14ac:dyDescent="0.25">
      <c r="A96" s="11">
        <v>87</v>
      </c>
      <c r="B96" s="12" t="s">
        <v>95</v>
      </c>
      <c r="C96" s="12" t="s">
        <v>357</v>
      </c>
      <c r="D96" s="14" t="s">
        <v>253</v>
      </c>
      <c r="E96" s="9">
        <v>106250</v>
      </c>
      <c r="F96" s="22"/>
    </row>
    <row r="97" spans="1:6" ht="60" customHeight="1" x14ac:dyDescent="0.25">
      <c r="A97" s="11">
        <v>88</v>
      </c>
      <c r="B97" s="12" t="s">
        <v>96</v>
      </c>
      <c r="C97" s="12" t="s">
        <v>358</v>
      </c>
      <c r="D97" s="14" t="s">
        <v>262</v>
      </c>
      <c r="E97" s="9">
        <v>112491.95</v>
      </c>
      <c r="F97" s="22">
        <v>56245.98</v>
      </c>
    </row>
    <row r="98" spans="1:6" ht="60" customHeight="1" x14ac:dyDescent="0.25">
      <c r="A98" s="11">
        <v>89</v>
      </c>
      <c r="B98" s="12" t="s">
        <v>97</v>
      </c>
      <c r="C98" s="12" t="s">
        <v>359</v>
      </c>
      <c r="D98" s="14" t="s">
        <v>252</v>
      </c>
      <c r="E98" s="9">
        <v>40000</v>
      </c>
      <c r="F98" s="22">
        <v>40000</v>
      </c>
    </row>
    <row r="99" spans="1:6" ht="60" customHeight="1" x14ac:dyDescent="0.25">
      <c r="A99" s="11">
        <v>90</v>
      </c>
      <c r="B99" s="12" t="s">
        <v>98</v>
      </c>
      <c r="C99" s="12" t="s">
        <v>360</v>
      </c>
      <c r="D99" s="14" t="s">
        <v>262</v>
      </c>
      <c r="E99" s="9">
        <v>61250</v>
      </c>
      <c r="F99" s="22"/>
    </row>
    <row r="100" spans="1:6" ht="60" customHeight="1" x14ac:dyDescent="0.25">
      <c r="A100" s="11">
        <v>91</v>
      </c>
      <c r="B100" s="12" t="s">
        <v>99</v>
      </c>
      <c r="C100" s="12" t="s">
        <v>361</v>
      </c>
      <c r="D100" s="14" t="s">
        <v>255</v>
      </c>
      <c r="E100" s="9">
        <v>100000</v>
      </c>
      <c r="F100" s="22">
        <v>50000</v>
      </c>
    </row>
    <row r="101" spans="1:6" ht="60" customHeight="1" x14ac:dyDescent="0.25">
      <c r="A101" s="11">
        <v>92</v>
      </c>
      <c r="B101" s="12" t="s">
        <v>100</v>
      </c>
      <c r="C101" s="12" t="s">
        <v>362</v>
      </c>
      <c r="D101" s="14" t="s">
        <v>257</v>
      </c>
      <c r="E101" s="9">
        <v>62000</v>
      </c>
      <c r="F101" s="22"/>
    </row>
    <row r="102" spans="1:6" ht="60" customHeight="1" x14ac:dyDescent="0.25">
      <c r="A102" s="11">
        <v>93</v>
      </c>
      <c r="B102" s="12" t="s">
        <v>101</v>
      </c>
      <c r="C102" s="12" t="s">
        <v>363</v>
      </c>
      <c r="D102" s="14" t="s">
        <v>260</v>
      </c>
      <c r="E102" s="9">
        <v>69020</v>
      </c>
      <c r="F102" s="22"/>
    </row>
    <row r="103" spans="1:6" ht="60" customHeight="1" x14ac:dyDescent="0.25">
      <c r="A103" s="11">
        <v>94</v>
      </c>
      <c r="B103" s="12" t="s">
        <v>102</v>
      </c>
      <c r="C103" s="12" t="s">
        <v>364</v>
      </c>
      <c r="D103" s="14" t="s">
        <v>265</v>
      </c>
      <c r="E103" s="9">
        <v>93750</v>
      </c>
      <c r="F103" s="22"/>
    </row>
    <row r="104" spans="1:6" ht="60" customHeight="1" x14ac:dyDescent="0.25">
      <c r="A104" s="11">
        <v>95</v>
      </c>
      <c r="B104" s="12" t="s">
        <v>103</v>
      </c>
      <c r="C104" s="12" t="s">
        <v>365</v>
      </c>
      <c r="D104" s="14" t="s">
        <v>248</v>
      </c>
      <c r="E104" s="9">
        <v>85500</v>
      </c>
      <c r="F104" s="22">
        <v>85000</v>
      </c>
    </row>
    <row r="105" spans="1:6" ht="60" customHeight="1" x14ac:dyDescent="0.25">
      <c r="A105" s="11">
        <v>96</v>
      </c>
      <c r="B105" s="12" t="s">
        <v>104</v>
      </c>
      <c r="C105" s="12" t="s">
        <v>366</v>
      </c>
      <c r="D105" s="14" t="s">
        <v>248</v>
      </c>
      <c r="E105" s="9">
        <v>98625</v>
      </c>
      <c r="F105" s="22">
        <v>98625</v>
      </c>
    </row>
    <row r="106" spans="1:6" ht="60" customHeight="1" x14ac:dyDescent="0.25">
      <c r="A106" s="11">
        <v>97</v>
      </c>
      <c r="B106" s="12" t="s">
        <v>105</v>
      </c>
      <c r="C106" s="12" t="s">
        <v>367</v>
      </c>
      <c r="D106" s="14" t="s">
        <v>266</v>
      </c>
      <c r="E106" s="9">
        <v>91250</v>
      </c>
      <c r="F106" s="22">
        <v>45625</v>
      </c>
    </row>
    <row r="107" spans="1:6" ht="60" customHeight="1" x14ac:dyDescent="0.25">
      <c r="A107" s="11">
        <v>98</v>
      </c>
      <c r="B107" s="12" t="s">
        <v>106</v>
      </c>
      <c r="C107" s="12" t="s">
        <v>368</v>
      </c>
      <c r="D107" s="14" t="s">
        <v>261</v>
      </c>
      <c r="E107" s="9">
        <v>225000</v>
      </c>
      <c r="F107" s="22"/>
    </row>
    <row r="108" spans="1:6" ht="60" customHeight="1" x14ac:dyDescent="0.25">
      <c r="A108" s="11">
        <v>99</v>
      </c>
      <c r="B108" s="12" t="s">
        <v>107</v>
      </c>
      <c r="C108" s="12" t="s">
        <v>369</v>
      </c>
      <c r="D108" s="14" t="s">
        <v>263</v>
      </c>
      <c r="E108" s="9">
        <v>68500</v>
      </c>
      <c r="F108" s="22"/>
    </row>
    <row r="109" spans="1:6" ht="60" customHeight="1" x14ac:dyDescent="0.25">
      <c r="A109" s="11">
        <v>100</v>
      </c>
      <c r="B109" s="12" t="s">
        <v>108</v>
      </c>
      <c r="C109" s="12" t="s">
        <v>370</v>
      </c>
      <c r="D109" s="14" t="s">
        <v>261</v>
      </c>
      <c r="E109" s="9">
        <v>42000</v>
      </c>
      <c r="F109" s="22">
        <v>42000</v>
      </c>
    </row>
    <row r="110" spans="1:6" ht="60" customHeight="1" x14ac:dyDescent="0.25">
      <c r="A110" s="11">
        <v>101</v>
      </c>
      <c r="B110" s="12" t="s">
        <v>109</v>
      </c>
      <c r="C110" s="12" t="s">
        <v>371</v>
      </c>
      <c r="D110" s="14" t="s">
        <v>256</v>
      </c>
      <c r="E110" s="9">
        <v>72500</v>
      </c>
      <c r="F110" s="22">
        <v>72500</v>
      </c>
    </row>
    <row r="111" spans="1:6" ht="60" customHeight="1" x14ac:dyDescent="0.25">
      <c r="A111" s="11">
        <v>102</v>
      </c>
      <c r="B111" s="12" t="s">
        <v>110</v>
      </c>
      <c r="C111" s="12" t="s">
        <v>372</v>
      </c>
      <c r="D111" s="14" t="s">
        <v>250</v>
      </c>
      <c r="E111" s="9">
        <v>39650</v>
      </c>
      <c r="F111" s="22">
        <v>39650</v>
      </c>
    </row>
    <row r="112" spans="1:6" ht="60" customHeight="1" x14ac:dyDescent="0.25">
      <c r="A112" s="11">
        <v>103</v>
      </c>
      <c r="B112" s="12" t="s">
        <v>111</v>
      </c>
      <c r="C112" s="12" t="s">
        <v>373</v>
      </c>
      <c r="D112" s="14" t="s">
        <v>264</v>
      </c>
      <c r="E112" s="9">
        <v>73375</v>
      </c>
      <c r="F112" s="22">
        <v>73375</v>
      </c>
    </row>
    <row r="113" spans="1:6" ht="60" customHeight="1" x14ac:dyDescent="0.25">
      <c r="A113" s="11">
        <v>104</v>
      </c>
      <c r="B113" s="12" t="s">
        <v>112</v>
      </c>
      <c r="C113" s="12" t="s">
        <v>374</v>
      </c>
      <c r="D113" s="14" t="s">
        <v>257</v>
      </c>
      <c r="E113" s="9">
        <v>69000</v>
      </c>
      <c r="F113" s="22"/>
    </row>
    <row r="114" spans="1:6" ht="60" customHeight="1" x14ac:dyDescent="0.25">
      <c r="A114" s="11">
        <v>105</v>
      </c>
      <c r="B114" s="12" t="s">
        <v>113</v>
      </c>
      <c r="C114" s="12" t="s">
        <v>375</v>
      </c>
      <c r="D114" s="14" t="s">
        <v>254</v>
      </c>
      <c r="E114" s="9">
        <v>62000</v>
      </c>
      <c r="F114" s="22"/>
    </row>
    <row r="115" spans="1:6" ht="60" customHeight="1" x14ac:dyDescent="0.25">
      <c r="A115" s="11">
        <v>106</v>
      </c>
      <c r="B115" s="12" t="s">
        <v>114</v>
      </c>
      <c r="C115" s="12" t="s">
        <v>376</v>
      </c>
      <c r="D115" s="14" t="s">
        <v>254</v>
      </c>
      <c r="E115" s="9">
        <v>119000</v>
      </c>
      <c r="F115" s="22"/>
    </row>
    <row r="116" spans="1:6" ht="60" customHeight="1" x14ac:dyDescent="0.25">
      <c r="A116" s="11">
        <v>107</v>
      </c>
      <c r="B116" s="12" t="s">
        <v>115</v>
      </c>
      <c r="C116" s="12" t="s">
        <v>377</v>
      </c>
      <c r="D116" s="14" t="s">
        <v>257</v>
      </c>
      <c r="E116" s="9">
        <v>81250</v>
      </c>
      <c r="F116" s="22"/>
    </row>
    <row r="117" spans="1:6" ht="60" customHeight="1" x14ac:dyDescent="0.25">
      <c r="A117" s="11">
        <v>108</v>
      </c>
      <c r="B117" s="12" t="s">
        <v>116</v>
      </c>
      <c r="C117" s="12" t="s">
        <v>378</v>
      </c>
      <c r="D117" s="14" t="s">
        <v>248</v>
      </c>
      <c r="E117" s="9">
        <v>75000</v>
      </c>
      <c r="F117" s="22"/>
    </row>
    <row r="118" spans="1:6" ht="60" customHeight="1" x14ac:dyDescent="0.25">
      <c r="A118" s="11">
        <v>109</v>
      </c>
      <c r="B118" s="12" t="s">
        <v>117</v>
      </c>
      <c r="C118" s="12" t="s">
        <v>379</v>
      </c>
      <c r="D118" s="14" t="s">
        <v>262</v>
      </c>
      <c r="E118" s="9">
        <v>227500</v>
      </c>
      <c r="F118" s="22"/>
    </row>
    <row r="119" spans="1:6" ht="60" customHeight="1" x14ac:dyDescent="0.25">
      <c r="A119" s="11">
        <v>110</v>
      </c>
      <c r="B119" s="12" t="s">
        <v>118</v>
      </c>
      <c r="C119" s="12" t="s">
        <v>380</v>
      </c>
      <c r="D119" s="14" t="s">
        <v>256</v>
      </c>
      <c r="E119" s="9">
        <v>50000</v>
      </c>
      <c r="F119" s="22"/>
    </row>
    <row r="120" spans="1:6" ht="60" customHeight="1" x14ac:dyDescent="0.25">
      <c r="A120" s="11">
        <v>111</v>
      </c>
      <c r="B120" s="12" t="s">
        <v>119</v>
      </c>
      <c r="C120" s="12" t="s">
        <v>381</v>
      </c>
      <c r="D120" s="14" t="s">
        <v>259</v>
      </c>
      <c r="E120" s="9">
        <v>75000</v>
      </c>
      <c r="F120" s="22"/>
    </row>
    <row r="121" spans="1:6" ht="60" customHeight="1" x14ac:dyDescent="0.25">
      <c r="A121" s="11">
        <v>112</v>
      </c>
      <c r="B121" s="12" t="s">
        <v>120</v>
      </c>
      <c r="C121" s="12" t="s">
        <v>382</v>
      </c>
      <c r="D121" s="14" t="s">
        <v>262</v>
      </c>
      <c r="E121" s="9">
        <v>68878.64</v>
      </c>
      <c r="F121" s="22"/>
    </row>
    <row r="122" spans="1:6" ht="60" customHeight="1" x14ac:dyDescent="0.25">
      <c r="A122" s="11">
        <v>113</v>
      </c>
      <c r="B122" s="12" t="s">
        <v>121</v>
      </c>
      <c r="C122" s="12" t="s">
        <v>383</v>
      </c>
      <c r="D122" s="14" t="s">
        <v>250</v>
      </c>
      <c r="E122" s="9">
        <v>62190</v>
      </c>
      <c r="F122" s="22">
        <v>62190</v>
      </c>
    </row>
    <row r="123" spans="1:6" ht="60" customHeight="1" x14ac:dyDescent="0.25">
      <c r="A123" s="11">
        <v>114</v>
      </c>
      <c r="B123" s="12" t="s">
        <v>122</v>
      </c>
      <c r="C123" s="12" t="s">
        <v>384</v>
      </c>
      <c r="D123" s="14" t="s">
        <v>254</v>
      </c>
      <c r="E123" s="9">
        <v>119000</v>
      </c>
      <c r="F123" s="22">
        <f>59500+59500</f>
        <v>119000</v>
      </c>
    </row>
    <row r="124" spans="1:6" ht="60" customHeight="1" x14ac:dyDescent="0.25">
      <c r="A124" s="11">
        <v>115</v>
      </c>
      <c r="B124" s="12" t="s">
        <v>123</v>
      </c>
      <c r="C124" s="12" t="s">
        <v>385</v>
      </c>
      <c r="D124" s="14" t="s">
        <v>253</v>
      </c>
      <c r="E124" s="9">
        <v>62250</v>
      </c>
      <c r="F124" s="22"/>
    </row>
    <row r="125" spans="1:6" ht="60" customHeight="1" x14ac:dyDescent="0.25">
      <c r="A125" s="11">
        <v>116</v>
      </c>
      <c r="B125" s="12" t="s">
        <v>124</v>
      </c>
      <c r="C125" s="12" t="s">
        <v>386</v>
      </c>
      <c r="D125" s="14" t="s">
        <v>248</v>
      </c>
      <c r="E125" s="9">
        <v>154375</v>
      </c>
      <c r="F125" s="22"/>
    </row>
    <row r="126" spans="1:6" ht="60" customHeight="1" x14ac:dyDescent="0.25">
      <c r="A126" s="11">
        <v>117</v>
      </c>
      <c r="B126" s="12" t="s">
        <v>125</v>
      </c>
      <c r="C126" s="12" t="s">
        <v>387</v>
      </c>
      <c r="D126" s="14" t="s">
        <v>262</v>
      </c>
      <c r="E126" s="9">
        <v>112491.95</v>
      </c>
      <c r="F126" s="22">
        <v>56245.98</v>
      </c>
    </row>
    <row r="127" spans="1:6" ht="60" customHeight="1" x14ac:dyDescent="0.25">
      <c r="A127" s="11">
        <v>118</v>
      </c>
      <c r="B127" s="12" t="s">
        <v>126</v>
      </c>
      <c r="C127" s="12" t="s">
        <v>388</v>
      </c>
      <c r="D127" s="14" t="s">
        <v>262</v>
      </c>
      <c r="E127" s="9">
        <v>48750</v>
      </c>
      <c r="F127" s="22"/>
    </row>
    <row r="128" spans="1:6" ht="60" customHeight="1" x14ac:dyDescent="0.25">
      <c r="A128" s="11">
        <v>119</v>
      </c>
      <c r="B128" s="12" t="s">
        <v>127</v>
      </c>
      <c r="C128" s="12" t="s">
        <v>389</v>
      </c>
      <c r="D128" s="14" t="s">
        <v>259</v>
      </c>
      <c r="E128" s="9">
        <v>70000</v>
      </c>
      <c r="F128" s="22">
        <v>70000</v>
      </c>
    </row>
    <row r="129" spans="1:6" ht="60" customHeight="1" x14ac:dyDescent="0.25">
      <c r="A129" s="11">
        <v>120</v>
      </c>
      <c r="B129" s="12" t="s">
        <v>128</v>
      </c>
      <c r="C129" s="12" t="s">
        <v>390</v>
      </c>
      <c r="D129" s="14" t="s">
        <v>249</v>
      </c>
      <c r="E129" s="9">
        <v>48750</v>
      </c>
      <c r="F129" s="22"/>
    </row>
    <row r="130" spans="1:6" ht="60" customHeight="1" x14ac:dyDescent="0.25">
      <c r="A130" s="11">
        <v>121</v>
      </c>
      <c r="B130" s="12" t="s">
        <v>129</v>
      </c>
      <c r="C130" s="12" t="s">
        <v>391</v>
      </c>
      <c r="D130" s="14" t="s">
        <v>249</v>
      </c>
      <c r="E130" s="9">
        <v>69000</v>
      </c>
      <c r="F130" s="26"/>
    </row>
    <row r="131" spans="1:6" ht="60" customHeight="1" x14ac:dyDescent="0.25">
      <c r="A131" s="11">
        <v>122</v>
      </c>
      <c r="B131" s="12" t="s">
        <v>130</v>
      </c>
      <c r="C131" s="12" t="s">
        <v>392</v>
      </c>
      <c r="D131" s="14" t="s">
        <v>251</v>
      </c>
      <c r="E131" s="9">
        <v>75000</v>
      </c>
      <c r="F131" s="27">
        <v>75000</v>
      </c>
    </row>
    <row r="132" spans="1:6" ht="60" customHeight="1" x14ac:dyDescent="0.25">
      <c r="A132" s="11">
        <v>123</v>
      </c>
      <c r="B132" s="12" t="s">
        <v>131</v>
      </c>
      <c r="C132" s="12" t="s">
        <v>393</v>
      </c>
      <c r="D132" s="14" t="s">
        <v>259</v>
      </c>
      <c r="E132" s="9">
        <v>80000</v>
      </c>
      <c r="F132" s="27">
        <v>40000</v>
      </c>
    </row>
    <row r="133" spans="1:6" ht="60" customHeight="1" x14ac:dyDescent="0.25">
      <c r="A133" s="11">
        <v>124</v>
      </c>
      <c r="B133" s="12" t="s">
        <v>132</v>
      </c>
      <c r="C133" s="12" t="s">
        <v>394</v>
      </c>
      <c r="D133" s="14" t="s">
        <v>266</v>
      </c>
      <c r="E133" s="9">
        <v>93750</v>
      </c>
      <c r="F133" s="27">
        <f>37500+49687.5</f>
        <v>87187.5</v>
      </c>
    </row>
    <row r="134" spans="1:6" ht="60" customHeight="1" x14ac:dyDescent="0.25">
      <c r="A134" s="11">
        <v>125</v>
      </c>
      <c r="B134" s="12" t="s">
        <v>133</v>
      </c>
      <c r="C134" s="12" t="s">
        <v>395</v>
      </c>
      <c r="D134" s="14" t="s">
        <v>266</v>
      </c>
      <c r="E134" s="9">
        <v>84750</v>
      </c>
      <c r="F134" s="27">
        <f>28250+28250</f>
        <v>56500</v>
      </c>
    </row>
    <row r="135" spans="1:6" ht="60" customHeight="1" x14ac:dyDescent="0.25">
      <c r="A135" s="11">
        <v>126</v>
      </c>
      <c r="B135" s="12" t="s">
        <v>134</v>
      </c>
      <c r="C135" s="12" t="s">
        <v>396</v>
      </c>
      <c r="D135" s="14" t="s">
        <v>249</v>
      </c>
      <c r="E135" s="9">
        <v>66800</v>
      </c>
      <c r="F135" s="22">
        <v>66800</v>
      </c>
    </row>
    <row r="136" spans="1:6" ht="60" customHeight="1" x14ac:dyDescent="0.25">
      <c r="A136" s="11">
        <v>127</v>
      </c>
      <c r="B136" s="12" t="s">
        <v>135</v>
      </c>
      <c r="C136" s="12" t="s">
        <v>397</v>
      </c>
      <c r="D136" s="14" t="s">
        <v>261</v>
      </c>
      <c r="E136" s="9">
        <v>86000</v>
      </c>
      <c r="F136" s="22">
        <v>43000</v>
      </c>
    </row>
    <row r="137" spans="1:6" ht="60" customHeight="1" x14ac:dyDescent="0.25">
      <c r="A137" s="11">
        <v>128</v>
      </c>
      <c r="B137" s="12" t="s">
        <v>136</v>
      </c>
      <c r="C137" s="12" t="s">
        <v>398</v>
      </c>
      <c r="D137" s="14" t="s">
        <v>266</v>
      </c>
      <c r="E137" s="9">
        <v>84750</v>
      </c>
      <c r="F137" s="22">
        <f>28250+28250</f>
        <v>56500</v>
      </c>
    </row>
    <row r="138" spans="1:6" ht="60" customHeight="1" x14ac:dyDescent="0.25">
      <c r="A138" s="11">
        <v>129</v>
      </c>
      <c r="B138" s="12" t="s">
        <v>137</v>
      </c>
      <c r="C138" s="12" t="s">
        <v>399</v>
      </c>
      <c r="D138" s="14" t="s">
        <v>259</v>
      </c>
      <c r="E138" s="9">
        <v>75000</v>
      </c>
      <c r="F138" s="22">
        <v>75000</v>
      </c>
    </row>
    <row r="139" spans="1:6" ht="60" customHeight="1" x14ac:dyDescent="0.25">
      <c r="A139" s="11">
        <v>130</v>
      </c>
      <c r="B139" s="12" t="s">
        <v>138</v>
      </c>
      <c r="C139" s="12" t="s">
        <v>400</v>
      </c>
      <c r="D139" s="14" t="s">
        <v>266</v>
      </c>
      <c r="E139" s="9">
        <v>93750</v>
      </c>
      <c r="F139" s="22"/>
    </row>
    <row r="140" spans="1:6" ht="60" customHeight="1" x14ac:dyDescent="0.25">
      <c r="A140" s="11">
        <v>131</v>
      </c>
      <c r="B140" s="12" t="s">
        <v>139</v>
      </c>
      <c r="C140" s="12" t="s">
        <v>401</v>
      </c>
      <c r="D140" s="14" t="s">
        <v>250</v>
      </c>
      <c r="E140" s="9">
        <v>60000</v>
      </c>
      <c r="F140" s="22">
        <v>60000</v>
      </c>
    </row>
    <row r="141" spans="1:6" ht="60" customHeight="1" x14ac:dyDescent="0.25">
      <c r="A141" s="11">
        <v>132</v>
      </c>
      <c r="B141" s="12" t="s">
        <v>140</v>
      </c>
      <c r="C141" s="12" t="s">
        <v>402</v>
      </c>
      <c r="D141" s="14" t="s">
        <v>260</v>
      </c>
      <c r="E141" s="9">
        <v>66125</v>
      </c>
      <c r="F141" s="28">
        <v>66125</v>
      </c>
    </row>
    <row r="142" spans="1:6" ht="60" customHeight="1" x14ac:dyDescent="0.25">
      <c r="A142" s="11">
        <v>133</v>
      </c>
      <c r="B142" s="12" t="s">
        <v>141</v>
      </c>
      <c r="C142" s="12" t="s">
        <v>403</v>
      </c>
      <c r="D142" s="14" t="s">
        <v>250</v>
      </c>
      <c r="E142" s="9">
        <v>53750</v>
      </c>
      <c r="F142" s="22">
        <v>38750</v>
      </c>
    </row>
    <row r="143" spans="1:6" ht="60" customHeight="1" x14ac:dyDescent="0.25">
      <c r="A143" s="11">
        <v>134</v>
      </c>
      <c r="B143" s="12" t="s">
        <v>142</v>
      </c>
      <c r="C143" s="12" t="s">
        <v>404</v>
      </c>
      <c r="D143" s="14" t="s">
        <v>257</v>
      </c>
      <c r="E143" s="9">
        <v>75000</v>
      </c>
      <c r="F143" s="22"/>
    </row>
    <row r="144" spans="1:6" ht="60" customHeight="1" x14ac:dyDescent="0.25">
      <c r="A144" s="11">
        <v>135</v>
      </c>
      <c r="B144" s="12" t="s">
        <v>143</v>
      </c>
      <c r="C144" s="12" t="s">
        <v>405</v>
      </c>
      <c r="D144" s="14" t="s">
        <v>259</v>
      </c>
      <c r="E144" s="9">
        <v>50000</v>
      </c>
      <c r="F144" s="22">
        <v>50000</v>
      </c>
    </row>
    <row r="145" spans="1:6" ht="60" customHeight="1" x14ac:dyDescent="0.25">
      <c r="A145" s="11">
        <v>136</v>
      </c>
      <c r="B145" s="12" t="s">
        <v>144</v>
      </c>
      <c r="C145" s="12" t="s">
        <v>406</v>
      </c>
      <c r="D145" s="14" t="s">
        <v>250</v>
      </c>
      <c r="E145" s="9">
        <v>53750</v>
      </c>
      <c r="F145" s="22"/>
    </row>
    <row r="146" spans="1:6" ht="60" customHeight="1" x14ac:dyDescent="0.25">
      <c r="A146" s="11">
        <v>137</v>
      </c>
      <c r="B146" s="12" t="s">
        <v>145</v>
      </c>
      <c r="C146" s="12" t="s">
        <v>407</v>
      </c>
      <c r="D146" s="14" t="s">
        <v>261</v>
      </c>
      <c r="E146" s="9">
        <v>45000</v>
      </c>
      <c r="F146" s="22">
        <v>45000</v>
      </c>
    </row>
    <row r="147" spans="1:6" ht="60" customHeight="1" x14ac:dyDescent="0.25">
      <c r="A147" s="11">
        <v>138</v>
      </c>
      <c r="B147" s="12" t="s">
        <v>146</v>
      </c>
      <c r="C147" s="12" t="s">
        <v>408</v>
      </c>
      <c r="D147" s="14" t="s">
        <v>262</v>
      </c>
      <c r="E147" s="9">
        <v>75000</v>
      </c>
      <c r="F147" s="22"/>
    </row>
    <row r="148" spans="1:6" ht="60" customHeight="1" x14ac:dyDescent="0.25">
      <c r="A148" s="11">
        <v>139</v>
      </c>
      <c r="B148" s="12" t="s">
        <v>147</v>
      </c>
      <c r="C148" s="12" t="s">
        <v>409</v>
      </c>
      <c r="D148" s="14" t="s">
        <v>259</v>
      </c>
      <c r="E148" s="9">
        <v>75000</v>
      </c>
      <c r="F148" s="22">
        <v>25000</v>
      </c>
    </row>
    <row r="149" spans="1:6" ht="60" customHeight="1" x14ac:dyDescent="0.25">
      <c r="A149" s="11">
        <v>140</v>
      </c>
      <c r="B149" s="12" t="s">
        <v>148</v>
      </c>
      <c r="C149" s="12" t="s">
        <v>410</v>
      </c>
      <c r="D149" s="14" t="s">
        <v>259</v>
      </c>
      <c r="E149" s="9">
        <v>42000</v>
      </c>
      <c r="F149" s="22"/>
    </row>
    <row r="150" spans="1:6" ht="60" customHeight="1" x14ac:dyDescent="0.25">
      <c r="A150" s="11">
        <v>141</v>
      </c>
      <c r="B150" s="12" t="s">
        <v>149</v>
      </c>
      <c r="C150" s="12" t="s">
        <v>411</v>
      </c>
      <c r="D150" s="14" t="s">
        <v>256</v>
      </c>
      <c r="E150" s="9">
        <v>75000</v>
      </c>
      <c r="F150" s="22">
        <v>25000</v>
      </c>
    </row>
    <row r="151" spans="1:6" ht="60" customHeight="1" x14ac:dyDescent="0.25">
      <c r="A151" s="11">
        <v>142</v>
      </c>
      <c r="B151" s="12" t="s">
        <v>150</v>
      </c>
      <c r="C151" s="12" t="s">
        <v>412</v>
      </c>
      <c r="D151" s="14" t="s">
        <v>252</v>
      </c>
      <c r="E151" s="9">
        <v>86875</v>
      </c>
      <c r="F151" s="22">
        <f>43437.5+39093.75</f>
        <v>82531.25</v>
      </c>
    </row>
    <row r="152" spans="1:6" ht="60" customHeight="1" x14ac:dyDescent="0.25">
      <c r="A152" s="11">
        <v>143</v>
      </c>
      <c r="B152" s="12" t="s">
        <v>151</v>
      </c>
      <c r="C152" s="12" t="s">
        <v>413</v>
      </c>
      <c r="D152" s="14" t="s">
        <v>264</v>
      </c>
      <c r="E152" s="9">
        <v>86250</v>
      </c>
      <c r="F152" s="22">
        <v>86250</v>
      </c>
    </row>
    <row r="153" spans="1:6" ht="60" customHeight="1" x14ac:dyDescent="0.25">
      <c r="A153" s="11">
        <v>144</v>
      </c>
      <c r="B153" s="13" t="s">
        <v>152</v>
      </c>
      <c r="C153" s="13" t="s">
        <v>414</v>
      </c>
      <c r="D153" s="14" t="s">
        <v>255</v>
      </c>
      <c r="E153" s="9">
        <v>75000</v>
      </c>
      <c r="F153" s="22"/>
    </row>
    <row r="154" spans="1:6" ht="60" customHeight="1" x14ac:dyDescent="0.25">
      <c r="A154" s="11">
        <v>145</v>
      </c>
      <c r="B154" s="13" t="s">
        <v>153</v>
      </c>
      <c r="C154" s="13" t="s">
        <v>415</v>
      </c>
      <c r="D154" s="14" t="s">
        <v>261</v>
      </c>
      <c r="E154" s="9">
        <v>45000</v>
      </c>
      <c r="F154" s="22">
        <v>45000</v>
      </c>
    </row>
    <row r="155" spans="1:6" ht="60" customHeight="1" x14ac:dyDescent="0.25">
      <c r="A155" s="11">
        <v>146</v>
      </c>
      <c r="B155" s="13" t="s">
        <v>154</v>
      </c>
      <c r="C155" s="13" t="s">
        <v>416</v>
      </c>
      <c r="D155" s="13" t="s">
        <v>266</v>
      </c>
      <c r="E155" s="10">
        <v>84750</v>
      </c>
      <c r="F155" s="22">
        <v>25425</v>
      </c>
    </row>
    <row r="156" spans="1:6" ht="60" customHeight="1" x14ac:dyDescent="0.25">
      <c r="A156" s="11">
        <v>147</v>
      </c>
      <c r="B156" s="13" t="s">
        <v>155</v>
      </c>
      <c r="C156" s="13" t="s">
        <v>417</v>
      </c>
      <c r="D156" s="14" t="s">
        <v>259</v>
      </c>
      <c r="E156" s="9">
        <v>75000</v>
      </c>
      <c r="F156" s="22">
        <v>75000</v>
      </c>
    </row>
    <row r="157" spans="1:6" ht="60" customHeight="1" x14ac:dyDescent="0.25">
      <c r="A157" s="11">
        <v>148</v>
      </c>
      <c r="B157" s="13" t="s">
        <v>156</v>
      </c>
      <c r="C157" s="13" t="s">
        <v>418</v>
      </c>
      <c r="D157" s="14" t="s">
        <v>259</v>
      </c>
      <c r="E157" s="9">
        <v>70000</v>
      </c>
      <c r="F157" s="22">
        <v>35000</v>
      </c>
    </row>
    <row r="158" spans="1:6" ht="60" customHeight="1" x14ac:dyDescent="0.25">
      <c r="A158" s="11">
        <v>149</v>
      </c>
      <c r="B158" s="13" t="s">
        <v>157</v>
      </c>
      <c r="C158" s="13" t="s">
        <v>419</v>
      </c>
      <c r="D158" s="14" t="s">
        <v>249</v>
      </c>
      <c r="E158" s="9">
        <v>48750</v>
      </c>
      <c r="F158" s="22"/>
    </row>
    <row r="159" spans="1:6" ht="60" customHeight="1" x14ac:dyDescent="0.25">
      <c r="A159" s="11">
        <v>150</v>
      </c>
      <c r="B159" s="13" t="s">
        <v>158</v>
      </c>
      <c r="C159" s="13" t="s">
        <v>420</v>
      </c>
      <c r="D159" s="14" t="s">
        <v>249</v>
      </c>
      <c r="E159" s="10">
        <v>85262.5</v>
      </c>
      <c r="F159" s="29">
        <v>85262.5</v>
      </c>
    </row>
    <row r="160" spans="1:6" ht="60" customHeight="1" x14ac:dyDescent="0.25">
      <c r="A160" s="11">
        <v>151</v>
      </c>
      <c r="B160" s="13" t="s">
        <v>159</v>
      </c>
      <c r="C160" s="13" t="s">
        <v>421</v>
      </c>
      <c r="D160" s="14" t="s">
        <v>249</v>
      </c>
      <c r="E160" s="9">
        <v>73750</v>
      </c>
      <c r="F160" s="22">
        <v>73750</v>
      </c>
    </row>
    <row r="161" spans="1:6" ht="60" customHeight="1" x14ac:dyDescent="0.25">
      <c r="A161" s="11">
        <v>152</v>
      </c>
      <c r="B161" s="13" t="s">
        <v>160</v>
      </c>
      <c r="C161" s="13" t="s">
        <v>422</v>
      </c>
      <c r="D161" s="14" t="s">
        <v>252</v>
      </c>
      <c r="E161" s="9">
        <v>62500</v>
      </c>
      <c r="F161" s="22"/>
    </row>
    <row r="162" spans="1:6" ht="60" customHeight="1" x14ac:dyDescent="0.25">
      <c r="A162" s="11">
        <v>153</v>
      </c>
      <c r="B162" s="13" t="s">
        <v>161</v>
      </c>
      <c r="C162" s="13" t="s">
        <v>423</v>
      </c>
      <c r="D162" s="14" t="s">
        <v>259</v>
      </c>
      <c r="E162" s="9">
        <v>75000</v>
      </c>
      <c r="F162" s="22">
        <v>75000</v>
      </c>
    </row>
    <row r="163" spans="1:6" ht="60" customHeight="1" x14ac:dyDescent="0.25">
      <c r="A163" s="11">
        <v>154</v>
      </c>
      <c r="B163" s="13" t="s">
        <v>162</v>
      </c>
      <c r="C163" s="13" t="s">
        <v>424</v>
      </c>
      <c r="D163" s="14" t="s">
        <v>266</v>
      </c>
      <c r="E163" s="9">
        <v>91250</v>
      </c>
      <c r="F163" s="22"/>
    </row>
    <row r="164" spans="1:6" ht="60" customHeight="1" x14ac:dyDescent="0.25">
      <c r="A164" s="11">
        <v>155</v>
      </c>
      <c r="B164" s="13" t="s">
        <v>163</v>
      </c>
      <c r="C164" s="13" t="s">
        <v>425</v>
      </c>
      <c r="D164" s="14" t="s">
        <v>264</v>
      </c>
      <c r="E164" s="9">
        <v>100000</v>
      </c>
      <c r="F164" s="22"/>
    </row>
    <row r="165" spans="1:6" ht="60" customHeight="1" x14ac:dyDescent="0.25">
      <c r="A165" s="11">
        <v>156</v>
      </c>
      <c r="B165" s="13" t="s">
        <v>164</v>
      </c>
      <c r="C165" s="13" t="s">
        <v>426</v>
      </c>
      <c r="D165" s="14" t="s">
        <v>250</v>
      </c>
      <c r="E165" s="10">
        <v>85000</v>
      </c>
      <c r="F165" s="22">
        <v>85000</v>
      </c>
    </row>
    <row r="166" spans="1:6" ht="60" customHeight="1" x14ac:dyDescent="0.25">
      <c r="A166" s="11">
        <v>157</v>
      </c>
      <c r="B166" s="13" t="s">
        <v>165</v>
      </c>
      <c r="C166" s="13" t="s">
        <v>427</v>
      </c>
      <c r="D166" s="14" t="s">
        <v>250</v>
      </c>
      <c r="E166" s="9">
        <v>60000</v>
      </c>
      <c r="F166" s="22"/>
    </row>
    <row r="167" spans="1:6" ht="60" customHeight="1" x14ac:dyDescent="0.25">
      <c r="A167" s="11">
        <v>158</v>
      </c>
      <c r="B167" s="13" t="s">
        <v>166</v>
      </c>
      <c r="C167" s="13" t="s">
        <v>428</v>
      </c>
      <c r="D167" s="14" t="s">
        <v>266</v>
      </c>
      <c r="E167" s="9">
        <v>84750</v>
      </c>
      <c r="F167" s="22">
        <v>84750</v>
      </c>
    </row>
    <row r="168" spans="1:6" ht="60" customHeight="1" x14ac:dyDescent="0.25">
      <c r="A168" s="11">
        <v>159</v>
      </c>
      <c r="B168" s="13" t="s">
        <v>167</v>
      </c>
      <c r="C168" s="13" t="s">
        <v>429</v>
      </c>
      <c r="D168" s="14" t="s">
        <v>251</v>
      </c>
      <c r="E168" s="9">
        <v>62500</v>
      </c>
      <c r="F168" s="22">
        <v>62500</v>
      </c>
    </row>
    <row r="169" spans="1:6" ht="60" customHeight="1" x14ac:dyDescent="0.25">
      <c r="A169" s="11">
        <v>160</v>
      </c>
      <c r="B169" s="13" t="s">
        <v>168</v>
      </c>
      <c r="C169" s="13" t="s">
        <v>430</v>
      </c>
      <c r="D169" s="14" t="s">
        <v>250</v>
      </c>
      <c r="E169" s="10">
        <v>62500</v>
      </c>
      <c r="F169" s="29">
        <v>62500</v>
      </c>
    </row>
    <row r="170" spans="1:6" ht="60" customHeight="1" x14ac:dyDescent="0.25">
      <c r="A170" s="11">
        <v>161</v>
      </c>
      <c r="B170" s="13" t="s">
        <v>169</v>
      </c>
      <c r="C170" s="13" t="s">
        <v>431</v>
      </c>
      <c r="D170" s="14" t="s">
        <v>250</v>
      </c>
      <c r="E170" s="10">
        <v>123750</v>
      </c>
      <c r="F170" s="29">
        <v>123750</v>
      </c>
    </row>
    <row r="171" spans="1:6" ht="60" customHeight="1" x14ac:dyDescent="0.25">
      <c r="A171" s="11">
        <v>162</v>
      </c>
      <c r="B171" s="13" t="s">
        <v>170</v>
      </c>
      <c r="C171" s="13" t="s">
        <v>432</v>
      </c>
      <c r="D171" s="14" t="s">
        <v>265</v>
      </c>
      <c r="E171" s="10">
        <v>93750</v>
      </c>
      <c r="F171" s="29"/>
    </row>
    <row r="172" spans="1:6" ht="60" customHeight="1" x14ac:dyDescent="0.25">
      <c r="A172" s="11">
        <v>163</v>
      </c>
      <c r="B172" s="13" t="s">
        <v>171</v>
      </c>
      <c r="C172" s="13" t="s">
        <v>433</v>
      </c>
      <c r="D172" s="14" t="s">
        <v>261</v>
      </c>
      <c r="E172" s="10">
        <v>56250</v>
      </c>
      <c r="F172" s="29"/>
    </row>
    <row r="173" spans="1:6" ht="60" customHeight="1" x14ac:dyDescent="0.25">
      <c r="A173" s="11">
        <v>164</v>
      </c>
      <c r="B173" s="13" t="s">
        <v>172</v>
      </c>
      <c r="C173" s="13" t="s">
        <v>434</v>
      </c>
      <c r="D173" s="14" t="s">
        <v>265</v>
      </c>
      <c r="E173" s="10">
        <v>211250</v>
      </c>
      <c r="F173" s="29"/>
    </row>
    <row r="174" spans="1:6" ht="60" customHeight="1" x14ac:dyDescent="0.25">
      <c r="A174" s="11">
        <v>165</v>
      </c>
      <c r="B174" s="13" t="s">
        <v>173</v>
      </c>
      <c r="C174" s="13" t="s">
        <v>435</v>
      </c>
      <c r="D174" s="14" t="s">
        <v>248</v>
      </c>
      <c r="E174" s="10">
        <v>70000</v>
      </c>
      <c r="F174" s="29"/>
    </row>
    <row r="175" spans="1:6" ht="60" customHeight="1" x14ac:dyDescent="0.25">
      <c r="A175" s="11">
        <v>166</v>
      </c>
      <c r="B175" s="13" t="s">
        <v>174</v>
      </c>
      <c r="C175" s="13" t="s">
        <v>436</v>
      </c>
      <c r="D175" s="14" t="s">
        <v>265</v>
      </c>
      <c r="E175" s="10">
        <v>93750</v>
      </c>
      <c r="F175" s="29"/>
    </row>
    <row r="176" spans="1:6" ht="60" customHeight="1" x14ac:dyDescent="0.25">
      <c r="A176" s="11">
        <v>167</v>
      </c>
      <c r="B176" s="13" t="s">
        <v>175</v>
      </c>
      <c r="C176" s="13" t="s">
        <v>437</v>
      </c>
      <c r="D176" s="14" t="s">
        <v>258</v>
      </c>
      <c r="E176" s="10">
        <v>65000</v>
      </c>
      <c r="F176" s="29">
        <v>65000</v>
      </c>
    </row>
    <row r="177" spans="1:6" ht="60" customHeight="1" x14ac:dyDescent="0.25">
      <c r="A177" s="11">
        <v>168</v>
      </c>
      <c r="B177" s="13" t="s">
        <v>176</v>
      </c>
      <c r="C177" s="13" t="s">
        <v>438</v>
      </c>
      <c r="D177" s="14" t="s">
        <v>254</v>
      </c>
      <c r="E177" s="10">
        <v>62000</v>
      </c>
      <c r="F177" s="29">
        <v>62000</v>
      </c>
    </row>
    <row r="178" spans="1:6" ht="60" customHeight="1" x14ac:dyDescent="0.25">
      <c r="A178" s="11">
        <v>169</v>
      </c>
      <c r="B178" s="13" t="s">
        <v>177</v>
      </c>
      <c r="C178" s="13" t="s">
        <v>435</v>
      </c>
      <c r="D178" s="14" t="s">
        <v>257</v>
      </c>
      <c r="E178" s="10">
        <v>62000</v>
      </c>
      <c r="F178" s="29"/>
    </row>
    <row r="179" spans="1:6" ht="60" customHeight="1" x14ac:dyDescent="0.25">
      <c r="A179" s="11">
        <v>170</v>
      </c>
      <c r="B179" s="13" t="s">
        <v>178</v>
      </c>
      <c r="C179" s="13" t="s">
        <v>439</v>
      </c>
      <c r="D179" s="14" t="s">
        <v>261</v>
      </c>
      <c r="E179" s="10">
        <v>84000</v>
      </c>
      <c r="F179" s="29">
        <v>84000</v>
      </c>
    </row>
    <row r="180" spans="1:6" ht="60" customHeight="1" x14ac:dyDescent="0.25">
      <c r="A180" s="11">
        <v>171</v>
      </c>
      <c r="B180" s="13" t="s">
        <v>179</v>
      </c>
      <c r="C180" s="13" t="s">
        <v>440</v>
      </c>
      <c r="D180" s="14" t="s">
        <v>250</v>
      </c>
      <c r="E180" s="10">
        <v>69100</v>
      </c>
      <c r="F180" s="29">
        <v>69100</v>
      </c>
    </row>
    <row r="181" spans="1:6" ht="60" customHeight="1" x14ac:dyDescent="0.25">
      <c r="A181" s="11">
        <v>172</v>
      </c>
      <c r="B181" s="13" t="s">
        <v>180</v>
      </c>
      <c r="C181" s="13" t="s">
        <v>441</v>
      </c>
      <c r="D181" s="14" t="s">
        <v>251</v>
      </c>
      <c r="E181" s="10">
        <v>70000</v>
      </c>
      <c r="F181" s="29">
        <v>70000</v>
      </c>
    </row>
    <row r="182" spans="1:6" ht="60" customHeight="1" x14ac:dyDescent="0.25">
      <c r="A182" s="11">
        <v>173</v>
      </c>
      <c r="B182" s="13" t="s">
        <v>181</v>
      </c>
      <c r="C182" s="13" t="s">
        <v>442</v>
      </c>
      <c r="D182" s="14" t="s">
        <v>261</v>
      </c>
      <c r="E182" s="10">
        <v>68000</v>
      </c>
      <c r="F182" s="22">
        <v>68000</v>
      </c>
    </row>
    <row r="183" spans="1:6" ht="60" customHeight="1" x14ac:dyDescent="0.25">
      <c r="A183" s="11">
        <v>174</v>
      </c>
      <c r="B183" s="13" t="s">
        <v>182</v>
      </c>
      <c r="C183" s="13" t="s">
        <v>443</v>
      </c>
      <c r="D183" s="14" t="s">
        <v>265</v>
      </c>
      <c r="E183" s="10">
        <v>39000</v>
      </c>
      <c r="F183" s="29"/>
    </row>
    <row r="184" spans="1:6" ht="60" customHeight="1" x14ac:dyDescent="0.25">
      <c r="A184" s="11">
        <v>175</v>
      </c>
      <c r="B184" s="13" t="s">
        <v>183</v>
      </c>
      <c r="C184" s="13" t="s">
        <v>444</v>
      </c>
      <c r="D184" s="14" t="s">
        <v>251</v>
      </c>
      <c r="E184" s="10">
        <v>62500</v>
      </c>
      <c r="F184" s="29"/>
    </row>
    <row r="185" spans="1:6" ht="60" customHeight="1" x14ac:dyDescent="0.25">
      <c r="A185" s="11">
        <v>176</v>
      </c>
      <c r="B185" s="13" t="s">
        <v>184</v>
      </c>
      <c r="C185" s="13" t="s">
        <v>445</v>
      </c>
      <c r="D185" s="14" t="s">
        <v>257</v>
      </c>
      <c r="E185" s="10">
        <v>62500</v>
      </c>
      <c r="F185" s="29"/>
    </row>
    <row r="186" spans="1:6" ht="60" customHeight="1" x14ac:dyDescent="0.25">
      <c r="A186" s="11">
        <v>177</v>
      </c>
      <c r="B186" s="13" t="s">
        <v>185</v>
      </c>
      <c r="C186" s="13" t="s">
        <v>446</v>
      </c>
      <c r="D186" s="14" t="s">
        <v>252</v>
      </c>
      <c r="E186" s="10">
        <v>84000</v>
      </c>
      <c r="F186" s="29">
        <v>84000</v>
      </c>
    </row>
    <row r="187" spans="1:6" ht="60" customHeight="1" x14ac:dyDescent="0.25">
      <c r="A187" s="11">
        <v>178</v>
      </c>
      <c r="B187" s="13" t="s">
        <v>186</v>
      </c>
      <c r="C187" s="13" t="s">
        <v>447</v>
      </c>
      <c r="D187" s="14" t="s">
        <v>255</v>
      </c>
      <c r="E187" s="10">
        <v>118750</v>
      </c>
      <c r="F187" s="29">
        <v>118750</v>
      </c>
    </row>
    <row r="188" spans="1:6" ht="60" customHeight="1" x14ac:dyDescent="0.25">
      <c r="A188" s="11">
        <v>179</v>
      </c>
      <c r="B188" s="13" t="s">
        <v>187</v>
      </c>
      <c r="C188" s="13" t="s">
        <v>448</v>
      </c>
      <c r="D188" s="14" t="s">
        <v>252</v>
      </c>
      <c r="E188" s="10">
        <v>51000</v>
      </c>
      <c r="F188" s="29"/>
    </row>
    <row r="189" spans="1:6" ht="60" customHeight="1" x14ac:dyDescent="0.25">
      <c r="A189" s="11">
        <v>180</v>
      </c>
      <c r="B189" s="13" t="s">
        <v>188</v>
      </c>
      <c r="C189" s="13" t="s">
        <v>449</v>
      </c>
      <c r="D189" s="14" t="s">
        <v>257</v>
      </c>
      <c r="E189" s="10">
        <v>55200</v>
      </c>
      <c r="F189" s="29"/>
    </row>
    <row r="190" spans="1:6" ht="60" customHeight="1" x14ac:dyDescent="0.25">
      <c r="A190" s="11">
        <v>181</v>
      </c>
      <c r="B190" s="13" t="s">
        <v>189</v>
      </c>
      <c r="C190" s="13" t="s">
        <v>450</v>
      </c>
      <c r="D190" s="14" t="s">
        <v>250</v>
      </c>
      <c r="E190" s="10">
        <v>100000</v>
      </c>
      <c r="F190" s="22">
        <v>50000</v>
      </c>
    </row>
    <row r="191" spans="1:6" ht="60" customHeight="1" x14ac:dyDescent="0.25">
      <c r="A191" s="11">
        <v>182</v>
      </c>
      <c r="B191" s="13" t="s">
        <v>190</v>
      </c>
      <c r="C191" s="13" t="s">
        <v>451</v>
      </c>
      <c r="D191" s="14" t="s">
        <v>251</v>
      </c>
      <c r="E191" s="10">
        <v>102500</v>
      </c>
      <c r="F191" s="29">
        <v>102500</v>
      </c>
    </row>
    <row r="192" spans="1:6" ht="60" customHeight="1" x14ac:dyDescent="0.25">
      <c r="A192" s="11">
        <v>183</v>
      </c>
      <c r="B192" s="13" t="s">
        <v>191</v>
      </c>
      <c r="C192" s="13" t="s">
        <v>452</v>
      </c>
      <c r="D192" s="14" t="s">
        <v>257</v>
      </c>
      <c r="E192" s="10">
        <v>50000</v>
      </c>
      <c r="F192" s="29"/>
    </row>
    <row r="193" spans="1:6" ht="60" customHeight="1" x14ac:dyDescent="0.25">
      <c r="A193" s="11">
        <v>184</v>
      </c>
      <c r="B193" s="13" t="s">
        <v>192</v>
      </c>
      <c r="C193" s="13" t="s">
        <v>453</v>
      </c>
      <c r="D193" s="14" t="s">
        <v>262</v>
      </c>
      <c r="E193" s="10">
        <v>181250</v>
      </c>
      <c r="F193" s="29"/>
    </row>
    <row r="194" spans="1:6" ht="60" customHeight="1" x14ac:dyDescent="0.25">
      <c r="A194" s="11">
        <v>185</v>
      </c>
      <c r="B194" s="13" t="s">
        <v>193</v>
      </c>
      <c r="C194" s="13" t="s">
        <v>454</v>
      </c>
      <c r="D194" s="14" t="s">
        <v>265</v>
      </c>
      <c r="E194" s="10">
        <v>56250</v>
      </c>
      <c r="F194" s="29"/>
    </row>
    <row r="195" spans="1:6" ht="60" customHeight="1" x14ac:dyDescent="0.25">
      <c r="A195" s="11">
        <v>186</v>
      </c>
      <c r="B195" s="13" t="s">
        <v>194</v>
      </c>
      <c r="C195" s="13" t="s">
        <v>455</v>
      </c>
      <c r="D195" s="14" t="s">
        <v>262</v>
      </c>
      <c r="E195" s="10">
        <v>112500</v>
      </c>
      <c r="F195" s="22">
        <f>25000+25000</f>
        <v>50000</v>
      </c>
    </row>
    <row r="196" spans="1:6" ht="60" customHeight="1" x14ac:dyDescent="0.25">
      <c r="A196" s="11">
        <v>187</v>
      </c>
      <c r="B196" s="13" t="s">
        <v>195</v>
      </c>
      <c r="C196" s="13" t="s">
        <v>456</v>
      </c>
      <c r="D196" s="14" t="s">
        <v>261</v>
      </c>
      <c r="E196" s="10">
        <v>62500</v>
      </c>
      <c r="F196" s="29">
        <v>62500</v>
      </c>
    </row>
    <row r="197" spans="1:6" ht="60" customHeight="1" x14ac:dyDescent="0.25">
      <c r="A197" s="11">
        <v>188</v>
      </c>
      <c r="B197" s="13" t="s">
        <v>196</v>
      </c>
      <c r="C197" s="13" t="s">
        <v>457</v>
      </c>
      <c r="D197" s="14" t="s">
        <v>251</v>
      </c>
      <c r="E197" s="10">
        <v>50000</v>
      </c>
      <c r="F197" s="29">
        <v>50000</v>
      </c>
    </row>
    <row r="198" spans="1:6" ht="60" customHeight="1" x14ac:dyDescent="0.25">
      <c r="A198" s="11">
        <v>189</v>
      </c>
      <c r="B198" s="13" t="s">
        <v>197</v>
      </c>
      <c r="C198" s="13" t="s">
        <v>458</v>
      </c>
      <c r="D198" s="14" t="s">
        <v>264</v>
      </c>
      <c r="E198" s="10">
        <v>87375</v>
      </c>
      <c r="F198" s="29"/>
    </row>
    <row r="199" spans="1:6" ht="60" customHeight="1" x14ac:dyDescent="0.25">
      <c r="A199" s="11">
        <v>190</v>
      </c>
      <c r="B199" s="13" t="s">
        <v>198</v>
      </c>
      <c r="C199" s="13" t="s">
        <v>459</v>
      </c>
      <c r="D199" s="14" t="s">
        <v>265</v>
      </c>
      <c r="E199" s="10">
        <v>112491.95</v>
      </c>
      <c r="F199" s="29"/>
    </row>
    <row r="200" spans="1:6" ht="60" customHeight="1" x14ac:dyDescent="0.25">
      <c r="A200" s="11">
        <v>191</v>
      </c>
      <c r="B200" s="13" t="s">
        <v>199</v>
      </c>
      <c r="C200" s="13" t="s">
        <v>460</v>
      </c>
      <c r="D200" s="14" t="s">
        <v>250</v>
      </c>
      <c r="E200" s="10">
        <v>62190</v>
      </c>
      <c r="F200" s="29">
        <v>62190</v>
      </c>
    </row>
    <row r="201" spans="1:6" ht="60" customHeight="1" x14ac:dyDescent="0.25">
      <c r="A201" s="11">
        <v>192</v>
      </c>
      <c r="B201" s="13" t="s">
        <v>200</v>
      </c>
      <c r="C201" s="13" t="s">
        <v>461</v>
      </c>
      <c r="D201" s="14" t="s">
        <v>261</v>
      </c>
      <c r="E201" s="10">
        <v>69000</v>
      </c>
      <c r="F201" s="29">
        <v>69000</v>
      </c>
    </row>
    <row r="202" spans="1:6" ht="60" customHeight="1" x14ac:dyDescent="0.25">
      <c r="A202" s="11">
        <v>193</v>
      </c>
      <c r="B202" s="13" t="s">
        <v>201</v>
      </c>
      <c r="C202" s="13" t="s">
        <v>462</v>
      </c>
      <c r="D202" s="14" t="s">
        <v>262</v>
      </c>
      <c r="E202" s="10">
        <v>86250</v>
      </c>
      <c r="F202" s="22">
        <v>25000</v>
      </c>
    </row>
    <row r="203" spans="1:6" ht="60" customHeight="1" x14ac:dyDescent="0.25">
      <c r="A203" s="11">
        <v>194</v>
      </c>
      <c r="B203" s="13" t="s">
        <v>202</v>
      </c>
      <c r="C203" s="13" t="s">
        <v>463</v>
      </c>
      <c r="D203" s="14" t="s">
        <v>259</v>
      </c>
      <c r="E203" s="10">
        <v>50000</v>
      </c>
      <c r="F203" s="29"/>
    </row>
    <row r="204" spans="1:6" ht="60" customHeight="1" x14ac:dyDescent="0.25">
      <c r="A204" s="11">
        <v>195</v>
      </c>
      <c r="B204" s="13" t="s">
        <v>203</v>
      </c>
      <c r="C204" s="13" t="s">
        <v>464</v>
      </c>
      <c r="D204" s="14" t="s">
        <v>261</v>
      </c>
      <c r="E204" s="10">
        <v>62500</v>
      </c>
      <c r="F204" s="29"/>
    </row>
    <row r="205" spans="1:6" ht="60" customHeight="1" x14ac:dyDescent="0.25">
      <c r="A205" s="11">
        <v>196</v>
      </c>
      <c r="B205" s="13" t="s">
        <v>204</v>
      </c>
      <c r="C205" s="13" t="s">
        <v>465</v>
      </c>
      <c r="D205" s="14" t="s">
        <v>267</v>
      </c>
      <c r="E205" s="10">
        <v>69379</v>
      </c>
      <c r="F205" s="29"/>
    </row>
    <row r="206" spans="1:6" ht="60" customHeight="1" x14ac:dyDescent="0.25">
      <c r="A206" s="11">
        <v>197</v>
      </c>
      <c r="B206" s="13" t="s">
        <v>205</v>
      </c>
      <c r="C206" s="13" t="s">
        <v>466</v>
      </c>
      <c r="D206" s="14" t="s">
        <v>250</v>
      </c>
      <c r="E206" s="10">
        <v>56125</v>
      </c>
      <c r="F206" s="29">
        <v>56125</v>
      </c>
    </row>
    <row r="207" spans="1:6" ht="60" customHeight="1" x14ac:dyDescent="0.25">
      <c r="A207" s="11">
        <v>198</v>
      </c>
      <c r="B207" s="13" t="s">
        <v>206</v>
      </c>
      <c r="C207" s="13" t="s">
        <v>467</v>
      </c>
      <c r="D207" s="14" t="s">
        <v>262</v>
      </c>
      <c r="E207" s="10">
        <v>73750</v>
      </c>
      <c r="F207" s="29"/>
    </row>
    <row r="208" spans="1:6" ht="60" customHeight="1" x14ac:dyDescent="0.25">
      <c r="A208" s="11">
        <v>199</v>
      </c>
      <c r="B208" s="13" t="s">
        <v>207</v>
      </c>
      <c r="C208" s="13" t="s">
        <v>468</v>
      </c>
      <c r="D208" s="14" t="s">
        <v>261</v>
      </c>
      <c r="E208" s="10">
        <v>62500</v>
      </c>
      <c r="F208" s="29"/>
    </row>
    <row r="209" spans="1:6" ht="60" customHeight="1" x14ac:dyDescent="0.25">
      <c r="A209" s="11">
        <v>200</v>
      </c>
      <c r="B209" s="13" t="s">
        <v>208</v>
      </c>
      <c r="C209" s="13" t="s">
        <v>469</v>
      </c>
      <c r="D209" s="14" t="s">
        <v>266</v>
      </c>
      <c r="E209" s="10">
        <v>85000</v>
      </c>
      <c r="F209" s="29">
        <v>85000</v>
      </c>
    </row>
    <row r="210" spans="1:6" ht="60" customHeight="1" x14ac:dyDescent="0.25">
      <c r="A210" s="11">
        <v>201</v>
      </c>
      <c r="B210" s="13" t="s">
        <v>209</v>
      </c>
      <c r="C210" s="13" t="s">
        <v>470</v>
      </c>
      <c r="D210" s="14" t="s">
        <v>266</v>
      </c>
      <c r="E210" s="10">
        <v>80000</v>
      </c>
      <c r="F210" s="29">
        <v>80000</v>
      </c>
    </row>
    <row r="211" spans="1:6" ht="60" customHeight="1" x14ac:dyDescent="0.25">
      <c r="A211" s="11">
        <v>202</v>
      </c>
      <c r="B211" s="13" t="s">
        <v>210</v>
      </c>
      <c r="C211" s="13" t="s">
        <v>471</v>
      </c>
      <c r="D211" s="14" t="s">
        <v>261</v>
      </c>
      <c r="E211" s="10">
        <v>81250</v>
      </c>
      <c r="F211" s="29"/>
    </row>
    <row r="212" spans="1:6" ht="60" customHeight="1" x14ac:dyDescent="0.25">
      <c r="A212" s="11">
        <v>203</v>
      </c>
      <c r="B212" s="13" t="s">
        <v>211</v>
      </c>
      <c r="C212" s="13" t="s">
        <v>472</v>
      </c>
      <c r="D212" s="14" t="s">
        <v>250</v>
      </c>
      <c r="E212" s="10">
        <v>38500</v>
      </c>
      <c r="F212" s="29">
        <v>38500</v>
      </c>
    </row>
    <row r="213" spans="1:6" ht="60" customHeight="1" x14ac:dyDescent="0.25">
      <c r="A213" s="11">
        <v>204</v>
      </c>
      <c r="B213" s="13" t="s">
        <v>212</v>
      </c>
      <c r="C213" s="13" t="s">
        <v>473</v>
      </c>
      <c r="D213" s="14" t="s">
        <v>265</v>
      </c>
      <c r="E213" s="10">
        <v>39000</v>
      </c>
      <c r="F213" s="29"/>
    </row>
    <row r="214" spans="1:6" ht="60" customHeight="1" x14ac:dyDescent="0.25">
      <c r="A214" s="11">
        <v>205</v>
      </c>
      <c r="B214" s="13" t="s">
        <v>213</v>
      </c>
      <c r="C214" s="13" t="s">
        <v>474</v>
      </c>
      <c r="D214" s="14" t="s">
        <v>258</v>
      </c>
      <c r="E214" s="10">
        <v>86875</v>
      </c>
      <c r="F214" s="29"/>
    </row>
    <row r="215" spans="1:6" ht="60" customHeight="1" x14ac:dyDescent="0.25">
      <c r="A215" s="11">
        <v>206</v>
      </c>
      <c r="B215" s="13" t="s">
        <v>214</v>
      </c>
      <c r="C215" s="13" t="s">
        <v>475</v>
      </c>
      <c r="D215" s="14" t="s">
        <v>261</v>
      </c>
      <c r="E215" s="10">
        <v>69500</v>
      </c>
      <c r="F215" s="22">
        <v>69500</v>
      </c>
    </row>
    <row r="216" spans="1:6" ht="60" customHeight="1" x14ac:dyDescent="0.25">
      <c r="A216" s="11">
        <v>207</v>
      </c>
      <c r="B216" s="13" t="s">
        <v>215</v>
      </c>
      <c r="C216" s="13" t="s">
        <v>476</v>
      </c>
      <c r="D216" s="14" t="s">
        <v>250</v>
      </c>
      <c r="E216" s="10">
        <v>50000</v>
      </c>
      <c r="F216" s="29">
        <v>50000</v>
      </c>
    </row>
    <row r="217" spans="1:6" ht="60" customHeight="1" x14ac:dyDescent="0.25">
      <c r="A217" s="11">
        <v>208</v>
      </c>
      <c r="B217" s="13" t="s">
        <v>216</v>
      </c>
      <c r="C217" s="13" t="s">
        <v>477</v>
      </c>
      <c r="D217" s="14" t="s">
        <v>258</v>
      </c>
      <c r="E217" s="10">
        <v>70000</v>
      </c>
      <c r="F217" s="29"/>
    </row>
    <row r="218" spans="1:6" ht="60" customHeight="1" x14ac:dyDescent="0.25">
      <c r="A218" s="11">
        <v>209</v>
      </c>
      <c r="B218" s="13" t="s">
        <v>217</v>
      </c>
      <c r="C218" s="13" t="s">
        <v>478</v>
      </c>
      <c r="D218" s="14" t="s">
        <v>248</v>
      </c>
      <c r="E218" s="10">
        <v>50000</v>
      </c>
      <c r="F218" s="29"/>
    </row>
    <row r="219" spans="1:6" ht="60" customHeight="1" x14ac:dyDescent="0.25">
      <c r="A219" s="11">
        <v>210</v>
      </c>
      <c r="B219" s="13" t="s">
        <v>218</v>
      </c>
      <c r="C219" s="13" t="s">
        <v>479</v>
      </c>
      <c r="D219" s="14" t="s">
        <v>255</v>
      </c>
      <c r="E219" s="10">
        <v>100000</v>
      </c>
      <c r="F219" s="29"/>
    </row>
    <row r="220" spans="1:6" ht="60" customHeight="1" x14ac:dyDescent="0.25">
      <c r="A220" s="11">
        <v>211</v>
      </c>
      <c r="B220" s="13" t="s">
        <v>219</v>
      </c>
      <c r="C220" s="13" t="s">
        <v>480</v>
      </c>
      <c r="D220" s="14" t="s">
        <v>250</v>
      </c>
      <c r="E220" s="10">
        <v>60000</v>
      </c>
      <c r="F220" s="29"/>
    </row>
    <row r="221" spans="1:6" ht="60" customHeight="1" x14ac:dyDescent="0.25">
      <c r="A221" s="11">
        <v>212</v>
      </c>
      <c r="B221" s="13" t="s">
        <v>220</v>
      </c>
      <c r="C221" s="13" t="s">
        <v>481</v>
      </c>
      <c r="D221" s="14" t="s">
        <v>263</v>
      </c>
      <c r="E221" s="10">
        <v>86250</v>
      </c>
      <c r="F221" s="22">
        <v>34500</v>
      </c>
    </row>
    <row r="222" spans="1:6" ht="60" customHeight="1" x14ac:dyDescent="0.25">
      <c r="A222" s="11">
        <v>213</v>
      </c>
      <c r="B222" s="13" t="s">
        <v>221</v>
      </c>
      <c r="C222" s="13" t="s">
        <v>482</v>
      </c>
      <c r="D222" s="14" t="s">
        <v>255</v>
      </c>
      <c r="E222" s="10">
        <v>81250</v>
      </c>
      <c r="F222" s="29"/>
    </row>
    <row r="223" spans="1:6" ht="60" customHeight="1" x14ac:dyDescent="0.25">
      <c r="A223" s="11">
        <v>214</v>
      </c>
      <c r="B223" s="13" t="s">
        <v>222</v>
      </c>
      <c r="C223" s="13" t="s">
        <v>483</v>
      </c>
      <c r="D223" s="14" t="s">
        <v>261</v>
      </c>
      <c r="E223" s="10">
        <v>86000</v>
      </c>
      <c r="F223" s="29">
        <v>86000</v>
      </c>
    </row>
    <row r="224" spans="1:6" ht="60" customHeight="1" x14ac:dyDescent="0.25">
      <c r="A224" s="11">
        <v>215</v>
      </c>
      <c r="B224" s="13" t="s">
        <v>223</v>
      </c>
      <c r="C224" s="13" t="s">
        <v>484</v>
      </c>
      <c r="D224" s="14" t="s">
        <v>267</v>
      </c>
      <c r="E224" s="10">
        <v>159000</v>
      </c>
      <c r="F224" s="29">
        <v>159000</v>
      </c>
    </row>
    <row r="225" spans="1:6" ht="60" customHeight="1" x14ac:dyDescent="0.25">
      <c r="A225" s="11">
        <v>216</v>
      </c>
      <c r="B225" s="13" t="s">
        <v>224</v>
      </c>
      <c r="C225" s="13" t="s">
        <v>485</v>
      </c>
      <c r="D225" s="14" t="s">
        <v>262</v>
      </c>
      <c r="E225" s="10">
        <v>68750</v>
      </c>
      <c r="F225" s="29"/>
    </row>
    <row r="226" spans="1:6" ht="60" customHeight="1" x14ac:dyDescent="0.25">
      <c r="A226" s="11">
        <v>217</v>
      </c>
      <c r="B226" s="13" t="s">
        <v>225</v>
      </c>
      <c r="C226" s="13" t="s">
        <v>486</v>
      </c>
      <c r="D226" s="14" t="s">
        <v>250</v>
      </c>
      <c r="E226" s="10">
        <v>87500</v>
      </c>
      <c r="F226" s="29">
        <v>87500</v>
      </c>
    </row>
    <row r="227" spans="1:6" ht="60" customHeight="1" x14ac:dyDescent="0.25">
      <c r="A227" s="11">
        <v>218</v>
      </c>
      <c r="B227" s="13" t="s">
        <v>226</v>
      </c>
      <c r="C227" s="13" t="s">
        <v>487</v>
      </c>
      <c r="D227" s="14" t="s">
        <v>253</v>
      </c>
      <c r="E227" s="10">
        <v>106250</v>
      </c>
      <c r="F227" s="29">
        <v>106250</v>
      </c>
    </row>
    <row r="228" spans="1:6" ht="60" customHeight="1" x14ac:dyDescent="0.25">
      <c r="A228" s="11">
        <v>219</v>
      </c>
      <c r="B228" s="13" t="s">
        <v>227</v>
      </c>
      <c r="C228" s="13" t="s">
        <v>488</v>
      </c>
      <c r="D228" s="14" t="s">
        <v>248</v>
      </c>
      <c r="E228" s="10">
        <v>90000</v>
      </c>
      <c r="F228" s="29"/>
    </row>
    <row r="229" spans="1:6" ht="60" customHeight="1" x14ac:dyDescent="0.25">
      <c r="A229" s="11">
        <v>220</v>
      </c>
      <c r="B229" s="13" t="s">
        <v>228</v>
      </c>
      <c r="C229" s="13" t="s">
        <v>489</v>
      </c>
      <c r="D229" s="14" t="s">
        <v>266</v>
      </c>
      <c r="E229" s="10">
        <v>77500</v>
      </c>
      <c r="F229" s="29"/>
    </row>
    <row r="230" spans="1:6" ht="60" customHeight="1" x14ac:dyDescent="0.25">
      <c r="A230" s="11">
        <v>221</v>
      </c>
      <c r="B230" s="13" t="s">
        <v>229</v>
      </c>
      <c r="C230" s="13" t="s">
        <v>490</v>
      </c>
      <c r="D230" s="14" t="s">
        <v>255</v>
      </c>
      <c r="E230" s="10">
        <v>58625</v>
      </c>
      <c r="F230" s="29"/>
    </row>
    <row r="231" spans="1:6" ht="60" customHeight="1" x14ac:dyDescent="0.25">
      <c r="A231" s="11">
        <v>222</v>
      </c>
      <c r="B231" s="13" t="s">
        <v>230</v>
      </c>
      <c r="C231" s="13" t="s">
        <v>491</v>
      </c>
      <c r="D231" s="14" t="s">
        <v>262</v>
      </c>
      <c r="E231" s="10">
        <v>81250</v>
      </c>
      <c r="F231" s="29"/>
    </row>
    <row r="232" spans="1:6" ht="60" customHeight="1" x14ac:dyDescent="0.25">
      <c r="A232" s="11">
        <v>223</v>
      </c>
      <c r="B232" s="13" t="s">
        <v>231</v>
      </c>
      <c r="C232" s="13" t="s">
        <v>492</v>
      </c>
      <c r="D232" s="14" t="s">
        <v>252</v>
      </c>
      <c r="E232" s="10">
        <v>86875</v>
      </c>
      <c r="F232" s="22">
        <v>34750</v>
      </c>
    </row>
    <row r="233" spans="1:6" ht="60" customHeight="1" x14ac:dyDescent="0.25">
      <c r="A233" s="11">
        <v>224</v>
      </c>
      <c r="B233" s="13" t="s">
        <v>232</v>
      </c>
      <c r="C233" s="13" t="s">
        <v>493</v>
      </c>
      <c r="D233" s="14" t="s">
        <v>255</v>
      </c>
      <c r="E233" s="10">
        <v>43000</v>
      </c>
      <c r="F233" s="29"/>
    </row>
    <row r="234" spans="1:6" ht="60" customHeight="1" x14ac:dyDescent="0.25">
      <c r="A234" s="11">
        <v>225</v>
      </c>
      <c r="B234" s="13" t="s">
        <v>233</v>
      </c>
      <c r="C234" s="13" t="s">
        <v>494</v>
      </c>
      <c r="D234" s="14" t="s">
        <v>267</v>
      </c>
      <c r="E234" s="10">
        <v>129000</v>
      </c>
      <c r="F234" s="29">
        <v>129000</v>
      </c>
    </row>
    <row r="235" spans="1:6" ht="60" customHeight="1" x14ac:dyDescent="0.25">
      <c r="A235" s="11">
        <v>226</v>
      </c>
      <c r="B235" s="13" t="s">
        <v>234</v>
      </c>
      <c r="C235" s="13" t="s">
        <v>495</v>
      </c>
      <c r="D235" s="14" t="s">
        <v>262</v>
      </c>
      <c r="E235" s="10">
        <v>112500</v>
      </c>
      <c r="F235" s="29">
        <v>50000</v>
      </c>
    </row>
    <row r="236" spans="1:6" ht="60" customHeight="1" x14ac:dyDescent="0.25">
      <c r="A236" s="11">
        <v>227</v>
      </c>
      <c r="B236" s="13" t="s">
        <v>235</v>
      </c>
      <c r="C236" s="13" t="s">
        <v>496</v>
      </c>
      <c r="D236" s="14" t="s">
        <v>264</v>
      </c>
      <c r="E236" s="10">
        <v>66250</v>
      </c>
      <c r="F236" s="29">
        <v>66250</v>
      </c>
    </row>
    <row r="237" spans="1:6" ht="60" customHeight="1" x14ac:dyDescent="0.25">
      <c r="A237" s="11">
        <v>228</v>
      </c>
      <c r="B237" s="13" t="s">
        <v>236</v>
      </c>
      <c r="C237" s="13" t="s">
        <v>497</v>
      </c>
      <c r="D237" s="14" t="s">
        <v>251</v>
      </c>
      <c r="E237" s="10">
        <v>62500</v>
      </c>
      <c r="F237" s="29"/>
    </row>
    <row r="238" spans="1:6" ht="60" customHeight="1" x14ac:dyDescent="0.25">
      <c r="A238" s="11">
        <v>229</v>
      </c>
      <c r="B238" s="13" t="s">
        <v>237</v>
      </c>
      <c r="C238" s="13" t="s">
        <v>498</v>
      </c>
      <c r="D238" s="14" t="s">
        <v>265</v>
      </c>
      <c r="E238" s="10">
        <v>56250</v>
      </c>
      <c r="F238" s="29"/>
    </row>
    <row r="239" spans="1:6" ht="60" customHeight="1" x14ac:dyDescent="0.25">
      <c r="A239" s="11">
        <v>230</v>
      </c>
      <c r="B239" s="13" t="s">
        <v>238</v>
      </c>
      <c r="C239" s="13" t="s">
        <v>499</v>
      </c>
      <c r="D239" s="14" t="s">
        <v>257</v>
      </c>
      <c r="E239" s="10">
        <v>86250</v>
      </c>
      <c r="F239" s="29"/>
    </row>
    <row r="240" spans="1:6" ht="60" customHeight="1" x14ac:dyDescent="0.25">
      <c r="A240" s="11">
        <v>231</v>
      </c>
      <c r="B240" s="13" t="s">
        <v>239</v>
      </c>
      <c r="C240" s="13" t="s">
        <v>500</v>
      </c>
      <c r="D240" s="14" t="s">
        <v>256</v>
      </c>
      <c r="E240" s="10">
        <v>86875</v>
      </c>
      <c r="F240" s="22">
        <f>34750+52125</f>
        <v>86875</v>
      </c>
    </row>
    <row r="241" spans="1:6" ht="60" customHeight="1" x14ac:dyDescent="0.25">
      <c r="A241" s="11">
        <v>232</v>
      </c>
      <c r="B241" s="13" t="s">
        <v>240</v>
      </c>
      <c r="C241" s="13" t="s">
        <v>501</v>
      </c>
      <c r="D241" s="14" t="s">
        <v>257</v>
      </c>
      <c r="E241" s="10">
        <v>98750</v>
      </c>
      <c r="F241" s="29"/>
    </row>
    <row r="242" spans="1:6" ht="60" customHeight="1" x14ac:dyDescent="0.25">
      <c r="A242" s="11">
        <v>233</v>
      </c>
      <c r="B242" s="13" t="s">
        <v>241</v>
      </c>
      <c r="C242" s="13" t="s">
        <v>502</v>
      </c>
      <c r="D242" s="14" t="s">
        <v>265</v>
      </c>
      <c r="E242" s="10">
        <v>86250</v>
      </c>
      <c r="F242" s="29">
        <v>86250</v>
      </c>
    </row>
    <row r="243" spans="1:6" ht="60" customHeight="1" x14ac:dyDescent="0.25">
      <c r="A243" s="11">
        <v>234</v>
      </c>
      <c r="B243" s="13" t="s">
        <v>242</v>
      </c>
      <c r="C243" s="13" t="s">
        <v>503</v>
      </c>
      <c r="D243" s="14" t="s">
        <v>254</v>
      </c>
      <c r="E243" s="10">
        <v>100000</v>
      </c>
      <c r="F243" s="29"/>
    </row>
    <row r="244" spans="1:6" ht="60" customHeight="1" x14ac:dyDescent="0.25">
      <c r="A244" s="11">
        <v>235</v>
      </c>
      <c r="B244" s="13" t="s">
        <v>243</v>
      </c>
      <c r="C244" s="13" t="s">
        <v>504</v>
      </c>
      <c r="D244" s="14" t="s">
        <v>264</v>
      </c>
      <c r="E244" s="10">
        <v>86750</v>
      </c>
      <c r="F244" s="22">
        <f>41312.5+2000+39093.75</f>
        <v>82406.25</v>
      </c>
    </row>
    <row r="245" spans="1:6" ht="60" customHeight="1" x14ac:dyDescent="0.25">
      <c r="A245" s="11">
        <v>236</v>
      </c>
      <c r="B245" s="13" t="s">
        <v>244</v>
      </c>
      <c r="C245" s="13" t="s">
        <v>505</v>
      </c>
      <c r="D245" s="14" t="s">
        <v>267</v>
      </c>
      <c r="E245" s="10">
        <v>75000</v>
      </c>
      <c r="F245" s="29"/>
    </row>
    <row r="246" spans="1:6" ht="60" customHeight="1" x14ac:dyDescent="0.25">
      <c r="A246" s="11">
        <v>237</v>
      </c>
      <c r="B246" s="13" t="s">
        <v>245</v>
      </c>
      <c r="C246" s="13" t="s">
        <v>506</v>
      </c>
      <c r="D246" s="14" t="s">
        <v>253</v>
      </c>
      <c r="E246" s="10">
        <v>62500</v>
      </c>
      <c r="F246" s="29"/>
    </row>
    <row r="247" spans="1:6" ht="60" customHeight="1" x14ac:dyDescent="0.25">
      <c r="A247" s="11">
        <v>238</v>
      </c>
      <c r="B247" s="13" t="s">
        <v>246</v>
      </c>
      <c r="C247" s="13" t="s">
        <v>507</v>
      </c>
      <c r="D247" s="14" t="s">
        <v>258</v>
      </c>
      <c r="E247" s="10">
        <v>62375</v>
      </c>
      <c r="F247" s="29"/>
    </row>
    <row r="248" spans="1:6" ht="60" customHeight="1" x14ac:dyDescent="0.25">
      <c r="A248" s="11">
        <v>239</v>
      </c>
      <c r="B248" s="13" t="s">
        <v>247</v>
      </c>
      <c r="C248" s="13" t="s">
        <v>508</v>
      </c>
      <c r="D248" s="14" t="s">
        <v>264</v>
      </c>
      <c r="E248" s="10">
        <v>74000</v>
      </c>
      <c r="F248" s="29">
        <v>74000</v>
      </c>
    </row>
    <row r="249" spans="1:6" ht="60" customHeight="1" thickBot="1" x14ac:dyDescent="0.3">
      <c r="A249" s="17">
        <v>240</v>
      </c>
      <c r="B249" s="15" t="s">
        <v>509</v>
      </c>
      <c r="C249" s="18" t="s">
        <v>510</v>
      </c>
      <c r="D249" s="19" t="s">
        <v>254</v>
      </c>
      <c r="E249" s="20">
        <v>162500</v>
      </c>
      <c r="F249" s="29">
        <v>162500</v>
      </c>
    </row>
    <row r="250" spans="1:6" ht="46.5" customHeight="1" thickBot="1" x14ac:dyDescent="0.3">
      <c r="A250" s="30" t="s">
        <v>269</v>
      </c>
      <c r="B250" s="31"/>
      <c r="C250" s="31"/>
      <c r="D250" s="31"/>
      <c r="E250" s="21">
        <f>SUM(E10:E249)</f>
        <v>20993191.59</v>
      </c>
      <c r="F250" s="39">
        <f>SUM(F10:F249)</f>
        <v>8488733.5099999998</v>
      </c>
    </row>
  </sheetData>
  <autoFilter ref="A7:F250"/>
  <mergeCells count="4">
    <mergeCell ref="A250:D250"/>
    <mergeCell ref="A5:F5"/>
    <mergeCell ref="A9:F9"/>
    <mergeCell ref="A8:F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E946EC89E1C36142A37EA8B899FF8892" ma:contentTypeVersion="" ma:contentTypeDescription="Upload an image." ma:contentTypeScope="" ma:versionID="d1f5d4fff76db46d2cdb357af8c4ae36">
  <xsd:schema xmlns:xsd="http://www.w3.org/2001/XMLSchema" xmlns:xs="http://www.w3.org/2001/XMLSchema" xmlns:p="http://schemas.microsoft.com/office/2006/metadata/properties" xmlns:ns1="http://schemas.microsoft.com/sharepoint/v3" xmlns:ns2="EA099B78-A094-402C-B2B7-155876F2B850" xmlns:ns3="http://schemas.microsoft.com/sharepoint/v3/fields" targetNamespace="http://schemas.microsoft.com/office/2006/metadata/properties" ma:root="true" ma:fieldsID="4a31ff3d05937358be38ffa86c50957a" ns1:_="" ns2:_="" ns3:_="">
    <xsd:import namespace="http://schemas.microsoft.com/sharepoint/v3"/>
    <xsd:import namespace="EA099B78-A094-402C-B2B7-155876F2B85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99B78-A094-402C-B2B7-155876F2B850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Width" ma:index="22" nillable="true" ma:displayName="Width" ma:internalName="ImageWidth" ma:readOnly="true">
      <xsd:simpleType>
        <xsd:restriction base="dms:Unknown"/>
      </xsd:simpleType>
    </xsd:element>
    <xsd:element name="ImageHeight" ma:index="23" nillable="true" ma:displayName="Height" ma:internalName="ImageHeight" ma:readOnly="true">
      <xsd:simpleType>
        <xsd:restriction base="dms:Unknown"/>
      </xsd:simpleType>
    </xsd:element>
    <xsd:element name="ImageCreateDate" ma:index="26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7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5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4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3FB4F9-FAA8-43B5-89CF-1C982766A4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A099B78-A094-402C-B2B7-155876F2B850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FEF77F-38DC-40C4-B116-651C0BDE9B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C07483-564C-40A0-8D19-61B17D460B50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Mjera 7</vt:lpstr>
      <vt:lpstr>'Mjera 7'!Print_Titles</vt:lpstr>
    </vt:vector>
  </TitlesOfParts>
  <Company>APPRRR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mario.sabljic</dc:creator>
  <cp:lastModifiedBy>Ana Tišma</cp:lastModifiedBy>
  <cp:lastPrinted>2016-05-03T07:19:36Z</cp:lastPrinted>
  <dcterms:created xsi:type="dcterms:W3CDTF">2015-08-31T09:39:07Z</dcterms:created>
  <dcterms:modified xsi:type="dcterms:W3CDTF">2017-04-07T12:58:33Z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0x0101009148F5A04DDD49CBA7127AADA5FB792B00AADE34325A8B49CDA8BB4DB53328F21400E946EC89E1C36142A37EA8B899FF8892</vt:lpwstr>
  </property>
</Properties>
</file>